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岗位一览表" sheetId="1" r:id="rId1"/>
  </sheets>
  <definedNames>
    <definedName name="_xlnm.Print_Titles" localSheetId="0">'岗位一览表'!$1:$6</definedName>
  </definedNames>
  <calcPr fullCalcOnLoad="1"/>
</workbook>
</file>

<file path=xl/sharedStrings.xml><?xml version="1.0" encoding="utf-8"?>
<sst xmlns="http://schemas.openxmlformats.org/spreadsheetml/2006/main" count="227" uniqueCount="137">
  <si>
    <t>邯郸市永年区2024年公开招聘教师（含教辅）岗位一览表</t>
  </si>
  <si>
    <t>●岗位代码：限高校毕业生报考岗位代码为A,普通岗位（非限高校毕业生）代码为B。                                                                   2024.06.15</t>
  </si>
  <si>
    <t>学段层次</t>
  </si>
  <si>
    <t>学段代号</t>
  </si>
  <si>
    <t>序号</t>
  </si>
  <si>
    <t>单位</t>
  </si>
  <si>
    <t>各学科招聘人数</t>
  </si>
  <si>
    <t>学科代码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</si>
  <si>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</si>
  <si>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</si>
  <si>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</si>
  <si>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</si>
  <si>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</si>
  <si>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</si>
  <si>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</si>
  <si>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</si>
  <si>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</si>
  <si>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</si>
  <si>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</si>
  <si>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</si>
  <si>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</si>
  <si>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</si>
  <si>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</si>
  <si>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</si>
  <si>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</si>
  <si>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</si>
  <si>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</si>
  <si>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</si>
  <si>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</si>
  <si>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</si>
  <si>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</si>
  <si>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</si>
  <si>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</si>
  <si>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</si>
  <si>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</si>
  <si>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</si>
  <si>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</si>
  <si>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教师</t>
  </si>
  <si>
    <t>教辅</t>
  </si>
  <si>
    <t>教练</t>
  </si>
  <si>
    <t>定向招聘</t>
  </si>
  <si>
    <t>备注</t>
  </si>
  <si>
    <t>合计</t>
  </si>
  <si>
    <t>语
文</t>
  </si>
  <si>
    <t>数
学</t>
  </si>
  <si>
    <t>英
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</si>
  <si>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</si>
  <si>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</si>
  <si>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</si>
  <si>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</si>
  <si>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</si>
  <si>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</si>
  <si>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</si>
  <si>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</si>
  <si>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</si>
  <si>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信息技术</t>
  </si>
  <si>
    <t>心理健康教育</t>
  </si>
  <si>
    <t>学前</t>
  </si>
  <si>
    <t>视觉传达设计</t>
  </si>
  <si>
    <t>计算机科学与技术</t>
  </si>
  <si>
    <t>自动化</t>
  </si>
  <si>
    <t>电气工程及其自动化</t>
  </si>
  <si>
    <t>机器人工程</t>
  </si>
  <si>
    <t>电子商务</t>
  </si>
  <si>
    <t>数字媒体技术</t>
  </si>
  <si>
    <t>作物遗传育种</t>
  </si>
  <si>
    <t>武术套路</t>
  </si>
  <si>
    <t>乒乓球</t>
  </si>
  <si>
    <t>总计</t>
  </si>
  <si>
    <t>其中限高校毕业生报考岗位合计</t>
  </si>
  <si>
    <t>限高校毕业生报考</t>
  </si>
  <si>
    <t>其中普通岗位合计</t>
  </si>
  <si>
    <t>高中</t>
  </si>
  <si>
    <t>邯郸市永年区    第一中学</t>
  </si>
  <si>
    <t>邯郸市永年区    第二中学</t>
  </si>
  <si>
    <t>邯郸市永年区    高级中学</t>
  </si>
  <si>
    <t>邯郸市永年区    实验中学</t>
  </si>
  <si>
    <t>限高校毕业生报考小计</t>
  </si>
  <si>
    <t>普通岗位小计</t>
  </si>
  <si>
    <t>高中合计</t>
  </si>
  <si>
    <t>职教</t>
  </si>
  <si>
    <t>邯郸市永年区职业技术教育中心</t>
  </si>
  <si>
    <t>职教中心合计</t>
  </si>
  <si>
    <t>初中</t>
  </si>
  <si>
    <t>邯郸市永年区    外国语学校</t>
  </si>
  <si>
    <t>邯郸市永年区    洺州中学</t>
  </si>
  <si>
    <t>邯郸市永年区    第三中学</t>
  </si>
  <si>
    <t>邯郸市永年区    第四中学</t>
  </si>
  <si>
    <t>邯郸市永年区    第五中学</t>
  </si>
  <si>
    <t>邯郸市永年区    第六中学</t>
  </si>
  <si>
    <t>邯郸市永年区    第七中学</t>
  </si>
  <si>
    <t>邯郸市永年区    第八中学</t>
  </si>
  <si>
    <t>邯郸市永年区    第九中学</t>
  </si>
  <si>
    <t>邯郸市永年区教育体育局体育学校</t>
  </si>
  <si>
    <t>邯郸市永年区    第十一中学</t>
  </si>
  <si>
    <t>邯郸市永年区    第十二中学</t>
  </si>
  <si>
    <t>邯郸市永年区    第十三中学</t>
  </si>
  <si>
    <t>邯郸市永年区    第十四中学</t>
  </si>
  <si>
    <t>邯郸市永年区    第十七中学</t>
  </si>
  <si>
    <t>初中合计</t>
  </si>
  <si>
    <t>小学</t>
  </si>
  <si>
    <t>邯郸市永年区第六实验小学</t>
  </si>
  <si>
    <t>邯郸市永年区    洺州小学</t>
  </si>
  <si>
    <t>邯郸市永年区    临洺关镇总校</t>
  </si>
  <si>
    <t>邯郸市永年区    西阳城乡总校</t>
  </si>
  <si>
    <t>邯郸市永年区    界河店乡总校</t>
  </si>
  <si>
    <t>邯郸市永年区    永合会镇总校</t>
  </si>
  <si>
    <t>邯郸市永年区    西苏镇总校</t>
  </si>
  <si>
    <t>邯郸市永年区    小龙马乡总校</t>
  </si>
  <si>
    <t>邯郸市永年区    东杨庄镇总校</t>
  </si>
  <si>
    <t>30</t>
  </si>
  <si>
    <t>邯郸市永年区    广府镇总校</t>
  </si>
  <si>
    <t>31</t>
  </si>
  <si>
    <t>邯郸市永年区    西河庄乡总校</t>
  </si>
  <si>
    <t>32</t>
  </si>
  <si>
    <t>邯郸市永年区    辛庄堡乡总校</t>
  </si>
  <si>
    <t>33</t>
  </si>
  <si>
    <t>邯郸市永年区    张西堡镇总校</t>
  </si>
  <si>
    <t>34</t>
  </si>
  <si>
    <t>邯郸市永年区    刘营镇总校</t>
  </si>
  <si>
    <t>35</t>
  </si>
  <si>
    <t>邯郸市永年区    刘汉乡总校</t>
  </si>
  <si>
    <t>36</t>
  </si>
  <si>
    <t>邯郸市永年区    大北汪镇总校</t>
  </si>
  <si>
    <t>37</t>
  </si>
  <si>
    <t>邯郸市永年区    讲武镇总校</t>
  </si>
  <si>
    <t>38</t>
  </si>
  <si>
    <t>邯郸市永年区    正西乡总校</t>
  </si>
  <si>
    <t>39</t>
  </si>
  <si>
    <t>邯郸市永年区    曲陌乡总校</t>
  </si>
  <si>
    <t>小学合计</t>
  </si>
  <si>
    <t>邯郸市永年区    第一幼儿园</t>
  </si>
  <si>
    <t>邯郸市永年区    第二幼儿园</t>
  </si>
  <si>
    <t>邯郸市永年区    洺州幼儿园</t>
  </si>
  <si>
    <t>学前合计</t>
  </si>
  <si>
    <t>备注：报考代码=学段代码+学科代码+岗位代码，例如初中语文限高校毕业生报考岗位报考代码为0301A，小学数学普通岗位代码0402B。</t>
  </si>
  <si>
    <t>机械工程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</si>
</sst>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9"/>
      <color indexed="10"/>
      <name val="宋体"/>
      <family val="0"/>
    </font>
    <font>
      <sz val="9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10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31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176" fontId="2" fillId="25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24" borderId="13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2" fillId="25" borderId="13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25" borderId="13" xfId="0" applyNumberFormat="1" applyFont="1" applyFill="1" applyBorder="1" applyAlignment="1">
      <alignment horizontal="center" vertical="center" wrapText="1"/>
    </xf>
    <xf numFmtId="49" fontId="2" fillId="25" borderId="14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2" fillId="25" borderId="13" xfId="0" applyNumberFormat="1" applyFont="1" applyFill="1" applyBorder="1" applyAlignment="1">
      <alignment horizontal="center" vertical="center" wrapText="1"/>
    </xf>
    <xf numFmtId="0" fontId="2" fillId="25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5" borderId="11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49" fontId="10" fillId="25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76" fontId="10" fillId="24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10" xfId="41" applyFont="1" applyFill="1" applyBorder="1" applyAlignment="1">
      <alignment horizontal="center" vertical="center" wrapText="1"/>
      <protection/>
    </xf>
    <xf numFmtId="0" fontId="11" fillId="25" borderId="10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 wrapText="1"/>
    </xf>
    <xf numFmtId="0" fontId="34" fillId="0" borderId="10" xfId="41" applyFont="1" applyFill="1" applyBorder="1" applyAlignment="1">
      <alignment horizontal="center" vertical="center" wrapText="1"/>
      <protection/>
    </xf>
    <xf numFmtId="176" fontId="34" fillId="24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24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76" fontId="2" fillId="24" borderId="12" xfId="0" applyNumberFormat="1" applyFont="1" applyFill="1" applyBorder="1" applyAlignment="1">
      <alignment horizontal="center" vertical="center" wrapText="1"/>
    </xf>
    <xf numFmtId="176" fontId="2" fillId="24" borderId="14" xfId="0" applyNumberFormat="1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176" fontId="2" fillId="24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41" applyFont="1" applyFill="1" applyBorder="1" applyAlignment="1">
      <alignment horizontal="center" vertical="center" wrapText="1"/>
      <protection/>
    </xf>
    <xf numFmtId="0" fontId="2" fillId="0" borderId="22" xfId="41" applyFont="1" applyFill="1" applyBorder="1" applyAlignment="1">
      <alignment horizontal="center" vertical="center" wrapText="1"/>
      <protection/>
    </xf>
    <xf numFmtId="0" fontId="2" fillId="0" borderId="21" xfId="41" applyFont="1" applyFill="1" applyBorder="1" applyAlignment="1">
      <alignment horizontal="center" vertical="center" wrapText="1"/>
      <protection/>
    </xf>
    <xf numFmtId="0" fontId="2" fillId="0" borderId="31" xfId="4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</cellXfs>
  <cellStyles count="13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1 2" xfId="43"/>
    <cellStyle name="常规 12" xfId="44"/>
    <cellStyle name="常规 2" xfId="45"/>
    <cellStyle name="常规 2 2" xfId="46"/>
    <cellStyle name="常规 2 2 2" xfId="47"/>
    <cellStyle name="常规 2 2 3" xfId="48"/>
    <cellStyle name="常规 2 2 4" xfId="49"/>
    <cellStyle name="常规 2 3" xfId="50"/>
    <cellStyle name="常规 2 3 2" xfId="51"/>
    <cellStyle name="常规 2 3 3" xfId="52"/>
    <cellStyle name="常规 2 4" xfId="53"/>
    <cellStyle name="常规 2 4 2" xfId="54"/>
    <cellStyle name="常规 2 4 3" xfId="55"/>
    <cellStyle name="常规 2 5" xfId="56"/>
    <cellStyle name="常规 2 6" xfId="57"/>
    <cellStyle name="常规 3" xfId="58"/>
    <cellStyle name="常规 3 2" xfId="59"/>
    <cellStyle name="常规 3 2 2" xfId="60"/>
    <cellStyle name="常规 3 2 3" xfId="61"/>
    <cellStyle name="常规 3 3" xfId="62"/>
    <cellStyle name="常规 3 3 2" xfId="63"/>
    <cellStyle name="常规 3 3 3" xfId="64"/>
    <cellStyle name="常规 3 4" xfId="65"/>
    <cellStyle name="常规 3 4 2" xfId="66"/>
    <cellStyle name="常规 3 4 3" xfId="67"/>
    <cellStyle name="常规 3 5" xfId="68"/>
    <cellStyle name="常规 3 6" xfId="69"/>
    <cellStyle name="常规 3 7" xfId="70"/>
    <cellStyle name="常规 32" xfId="71"/>
    <cellStyle name="常规 32 2" xfId="72"/>
    <cellStyle name="常规 32 2 2" xfId="73"/>
    <cellStyle name="常规 32 2 3" xfId="74"/>
    <cellStyle name="常规 32 2 4" xfId="75"/>
    <cellStyle name="常规 32 3" xfId="76"/>
    <cellStyle name="常规 32 4" xfId="77"/>
    <cellStyle name="常规 4" xfId="78"/>
    <cellStyle name="常规 4 2" xfId="79"/>
    <cellStyle name="常规 4 2 2" xfId="80"/>
    <cellStyle name="常规 4 2 3" xfId="81"/>
    <cellStyle name="常规 4 2 4" xfId="82"/>
    <cellStyle name="常规 4 3" xfId="83"/>
    <cellStyle name="常规 4 3 2" xfId="84"/>
    <cellStyle name="常规 4 3 3" xfId="85"/>
    <cellStyle name="常规 4 4" xfId="86"/>
    <cellStyle name="常规 4 4 2" xfId="87"/>
    <cellStyle name="常规 4 4 3" xfId="88"/>
    <cellStyle name="常规 4 5" xfId="89"/>
    <cellStyle name="常规 4 5 2" xfId="90"/>
    <cellStyle name="常规 4 5 3" xfId="91"/>
    <cellStyle name="常规 4 6" xfId="92"/>
    <cellStyle name="常规 4 7" xfId="93"/>
    <cellStyle name="常规 5" xfId="94"/>
    <cellStyle name="常规 5 2" xfId="95"/>
    <cellStyle name="常规 5 2 2" xfId="96"/>
    <cellStyle name="常规 5 2 3" xfId="97"/>
    <cellStyle name="常规 5 2 4" xfId="98"/>
    <cellStyle name="常规 5 3" xfId="99"/>
    <cellStyle name="常规 5 3 2" xfId="100"/>
    <cellStyle name="常规 5 3 3" xfId="101"/>
    <cellStyle name="常规 5 4" xfId="102"/>
    <cellStyle name="常规 5 4 2" xfId="103"/>
    <cellStyle name="常规 5 4 3" xfId="104"/>
    <cellStyle name="常规 5 5" xfId="105"/>
    <cellStyle name="常规 5 6" xfId="106"/>
    <cellStyle name="常规 6" xfId="107"/>
    <cellStyle name="常规 6 2" xfId="108"/>
    <cellStyle name="常规 6 2 2" xfId="109"/>
    <cellStyle name="常规 6 2 3" xfId="110"/>
    <cellStyle name="常规 6 3" xfId="111"/>
    <cellStyle name="常规 6 3 2" xfId="112"/>
    <cellStyle name="常规 6 3 3" xfId="113"/>
    <cellStyle name="常规 6 4" xfId="114"/>
    <cellStyle name="常规 6 5" xfId="115"/>
    <cellStyle name="常规 7" xfId="116"/>
    <cellStyle name="常规 7 2" xfId="117"/>
    <cellStyle name="常规 7 2 2" xfId="118"/>
    <cellStyle name="常规 7 2 3" xfId="119"/>
    <cellStyle name="常规 7 3" xfId="120"/>
    <cellStyle name="常规 7 4" xfId="121"/>
    <cellStyle name="常规 8" xfId="122"/>
    <cellStyle name="常规 8 2" xfId="123"/>
    <cellStyle name="常规 8 3" xfId="124"/>
    <cellStyle name="常规 9" xfId="125"/>
    <cellStyle name="Hyperlink" xfId="126"/>
    <cellStyle name="好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警告文本" xfId="134"/>
    <cellStyle name="链接单元格" xfId="135"/>
    <cellStyle name="Comma" xfId="136"/>
    <cellStyle name="Comma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适中" xfId="144"/>
    <cellStyle name="输出" xfId="145"/>
    <cellStyle name="输入" xfId="146"/>
    <cellStyle name="样式 1" xfId="147"/>
    <cellStyle name="Followed Hyperlink" xfId="148"/>
    <cellStyle name="注释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07"/>
  <sheetViews>
    <sheetView tabSelected="1" workbookViewId="0" topLeftCell="A1">
      <pane ySplit="9" topLeftCell="A53" activePane="bottomLeft" state="frozen"/>
      <selection pane="topLeft" activeCell="A1" sqref="A1"/>
      <selection pane="bottomLeft" activeCell="AC6" sqref="AC6"/>
    </sheetView>
  </sheetViews>
  <sheetFormatPr defaultColWidth="9.00390625" defaultRowHeight="37.5" customHeight="1"/>
  <cols>
    <col min="1" max="2" width="3.25390625" style="8" customWidth="1"/>
    <col min="3" max="3" width="2.875" style="1" customWidth="1"/>
    <col min="4" max="4" width="14.50390625" style="8" customWidth="1"/>
    <col min="5" max="8" width="4.125" style="8" customWidth="1"/>
    <col min="9" max="20" width="3.375" style="8" customWidth="1"/>
    <col min="21" max="34" width="2.875" style="8" customWidth="1"/>
    <col min="35" max="35" width="12.75390625" style="8" customWidth="1"/>
    <col min="36" max="16384" width="9.00390625" style="8" customWidth="1"/>
  </cols>
  <sheetData>
    <row r="1" spans="1:3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2" spans="1:35" s="1" customFormat="1" ht="14.2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</row>
    <row r="3" spans="1:35" s="1" customFormat="1" ht="14.25" customHeight="1">
      <c r="A3" s="91" t="s">
        <v>2</v>
      </c>
      <c r="B3" s="98" t="s">
        <v>3</v>
      </c>
      <c r="C3" s="98" t="s">
        <v>4</v>
      </c>
      <c r="D3" s="98" t="s">
        <v>5</v>
      </c>
      <c r="E3" s="65" t="s">
        <v>6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7"/>
    </row>
    <row r="4" spans="1:35" s="1" customFormat="1" ht="14.25" customHeight="1">
      <c r="A4" s="92"/>
      <c r="B4" s="68"/>
      <c r="C4" s="68"/>
      <c r="D4" s="68"/>
      <c r="E4" s="112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0" t="s">
        <v>22</v>
      </c>
      <c r="U4" s="10" t="s">
        <v>23</v>
      </c>
      <c r="V4" s="10" t="s">
        <v>24</v>
      </c>
      <c r="W4" s="10" t="s">
        <v>25</v>
      </c>
      <c r="X4" s="10" t="s">
        <v>26</v>
      </c>
      <c r="Y4" s="10" t="s">
        <v>27</v>
      </c>
      <c r="Z4" s="10" t="s">
        <v>28</v>
      </c>
      <c r="AA4" s="10" t="s">
        <v>29</v>
      </c>
      <c r="AB4" s="10" t="s">
        <v>30</v>
      </c>
      <c r="AC4" s="10" t="s">
        <v>31</v>
      </c>
      <c r="AD4" s="10" t="s">
        <v>32</v>
      </c>
      <c r="AE4" s="10" t="s">
        <v>33</v>
      </c>
      <c r="AF4" s="10" t="s">
        <v>34</v>
      </c>
      <c r="AG4" s="10" t="s">
        <v>35</v>
      </c>
      <c r="AH4" s="10" t="s">
        <v>36</v>
      </c>
      <c r="AI4" s="29"/>
    </row>
    <row r="5" spans="1:35" s="1" customFormat="1" ht="14.25" customHeight="1">
      <c r="A5" s="92"/>
      <c r="B5" s="68"/>
      <c r="C5" s="68"/>
      <c r="D5" s="68"/>
      <c r="E5" s="93"/>
      <c r="F5" s="68" t="s">
        <v>37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 t="s">
        <v>38</v>
      </c>
      <c r="V5" s="68"/>
      <c r="W5" s="68"/>
      <c r="X5" s="68"/>
      <c r="Y5" s="68"/>
      <c r="Z5" s="68"/>
      <c r="AA5" s="68"/>
      <c r="AB5" s="68"/>
      <c r="AC5" s="68"/>
      <c r="AD5" s="68" t="s">
        <v>39</v>
      </c>
      <c r="AE5" s="69"/>
      <c r="AF5" s="70" t="s">
        <v>40</v>
      </c>
      <c r="AG5" s="70"/>
      <c r="AH5" s="71"/>
      <c r="AI5" s="112" t="s">
        <v>41</v>
      </c>
    </row>
    <row r="6" spans="1:35" s="2" customFormat="1" ht="117.75" customHeight="1">
      <c r="A6" s="93"/>
      <c r="B6" s="68"/>
      <c r="C6" s="68"/>
      <c r="D6" s="68"/>
      <c r="E6" s="9" t="s">
        <v>42</v>
      </c>
      <c r="F6" s="11" t="s">
        <v>43</v>
      </c>
      <c r="G6" s="11" t="s">
        <v>44</v>
      </c>
      <c r="H6" s="11" t="s">
        <v>45</v>
      </c>
      <c r="I6" s="11" t="s">
        <v>46</v>
      </c>
      <c r="J6" s="11" t="s">
        <v>47</v>
      </c>
      <c r="K6" s="11" t="s">
        <v>48</v>
      </c>
      <c r="L6" s="11" t="s">
        <v>49</v>
      </c>
      <c r="M6" s="11" t="s">
        <v>50</v>
      </c>
      <c r="N6" s="11" t="s">
        <v>51</v>
      </c>
      <c r="O6" s="11" t="s">
        <v>52</v>
      </c>
      <c r="P6" s="11" t="s">
        <v>53</v>
      </c>
      <c r="Q6" s="11" t="s">
        <v>54</v>
      </c>
      <c r="R6" s="11" t="s">
        <v>55</v>
      </c>
      <c r="S6" s="11" t="s">
        <v>56</v>
      </c>
      <c r="T6" s="11" t="s">
        <v>57</v>
      </c>
      <c r="U6" s="11" t="s">
        <v>58</v>
      </c>
      <c r="V6" s="11" t="s">
        <v>59</v>
      </c>
      <c r="W6" s="9" t="s">
        <v>60</v>
      </c>
      <c r="X6" s="9" t="s">
        <v>61</v>
      </c>
      <c r="Y6" s="9" t="s">
        <v>62</v>
      </c>
      <c r="Z6" s="9" t="s">
        <v>136</v>
      </c>
      <c r="AA6" s="9" t="s">
        <v>63</v>
      </c>
      <c r="AB6" s="9" t="s">
        <v>64</v>
      </c>
      <c r="AC6" s="9" t="s">
        <v>65</v>
      </c>
      <c r="AD6" s="9" t="s">
        <v>66</v>
      </c>
      <c r="AE6" s="16" t="s">
        <v>67</v>
      </c>
      <c r="AF6" s="11" t="s">
        <v>43</v>
      </c>
      <c r="AG6" s="11" t="s">
        <v>44</v>
      </c>
      <c r="AH6" s="11" t="s">
        <v>45</v>
      </c>
      <c r="AI6" s="93"/>
    </row>
    <row r="7" spans="1:49" s="1" customFormat="1" ht="16.5" customHeight="1">
      <c r="A7" s="72" t="s">
        <v>68</v>
      </c>
      <c r="B7" s="73"/>
      <c r="C7" s="73"/>
      <c r="D7" s="74"/>
      <c r="E7" s="13">
        <f>E8+E9</f>
        <v>660</v>
      </c>
      <c r="F7" s="13">
        <f>F8+F9</f>
        <v>155</v>
      </c>
      <c r="G7" s="13">
        <f aca="true" t="shared" si="0" ref="G7:AH7">G8+G9</f>
        <v>145</v>
      </c>
      <c r="H7" s="13">
        <f t="shared" si="0"/>
        <v>111</v>
      </c>
      <c r="I7" s="13">
        <f t="shared" si="0"/>
        <v>36</v>
      </c>
      <c r="J7" s="13">
        <f t="shared" si="0"/>
        <v>21</v>
      </c>
      <c r="K7" s="13">
        <f t="shared" si="0"/>
        <v>24</v>
      </c>
      <c r="L7" s="13">
        <f t="shared" si="0"/>
        <v>19</v>
      </c>
      <c r="M7" s="13">
        <f t="shared" si="0"/>
        <v>29</v>
      </c>
      <c r="N7" s="13">
        <f t="shared" si="0"/>
        <v>25</v>
      </c>
      <c r="O7" s="13">
        <f t="shared" si="0"/>
        <v>13</v>
      </c>
      <c r="P7" s="13">
        <f t="shared" si="0"/>
        <v>21</v>
      </c>
      <c r="Q7" s="13">
        <f t="shared" si="0"/>
        <v>9</v>
      </c>
      <c r="R7" s="13">
        <f t="shared" si="0"/>
        <v>3</v>
      </c>
      <c r="S7" s="13">
        <f t="shared" si="0"/>
        <v>4</v>
      </c>
      <c r="T7" s="13">
        <f t="shared" si="0"/>
        <v>20</v>
      </c>
      <c r="U7" s="13">
        <f t="shared" si="0"/>
        <v>1</v>
      </c>
      <c r="V7" s="13">
        <f t="shared" si="0"/>
        <v>1</v>
      </c>
      <c r="W7" s="13">
        <f t="shared" si="0"/>
        <v>1</v>
      </c>
      <c r="X7" s="13">
        <f t="shared" si="0"/>
        <v>1</v>
      </c>
      <c r="Y7" s="13">
        <f t="shared" si="0"/>
        <v>1</v>
      </c>
      <c r="Z7" s="13">
        <f t="shared" si="0"/>
        <v>1</v>
      </c>
      <c r="AA7" s="13">
        <f t="shared" si="0"/>
        <v>1</v>
      </c>
      <c r="AB7" s="13">
        <f t="shared" si="0"/>
        <v>1</v>
      </c>
      <c r="AC7" s="13">
        <f t="shared" si="0"/>
        <v>1</v>
      </c>
      <c r="AD7" s="13">
        <f t="shared" si="0"/>
        <v>1</v>
      </c>
      <c r="AE7" s="13">
        <f t="shared" si="0"/>
        <v>1</v>
      </c>
      <c r="AF7" s="13">
        <f t="shared" si="0"/>
        <v>5</v>
      </c>
      <c r="AG7" s="13">
        <f t="shared" si="0"/>
        <v>5</v>
      </c>
      <c r="AH7" s="13">
        <f t="shared" si="0"/>
        <v>4</v>
      </c>
      <c r="AI7" s="12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</row>
    <row r="8" spans="1:49" s="1" customFormat="1" ht="16.5" customHeight="1">
      <c r="A8" s="75" t="s">
        <v>69</v>
      </c>
      <c r="B8" s="76"/>
      <c r="C8" s="76"/>
      <c r="D8" s="77"/>
      <c r="E8" s="15">
        <f>E18+E21+E54+E95+E104</f>
        <v>330</v>
      </c>
      <c r="F8" s="15">
        <f aca="true" t="shared" si="1" ref="F8:AE8">F18+F21+F54+F95+F104</f>
        <v>80</v>
      </c>
      <c r="G8" s="15">
        <f t="shared" si="1"/>
        <v>75</v>
      </c>
      <c r="H8" s="15">
        <f t="shared" si="1"/>
        <v>58</v>
      </c>
      <c r="I8" s="15">
        <f t="shared" si="1"/>
        <v>18</v>
      </c>
      <c r="J8" s="15">
        <f t="shared" si="1"/>
        <v>10</v>
      </c>
      <c r="K8" s="15">
        <f t="shared" si="1"/>
        <v>12</v>
      </c>
      <c r="L8" s="15">
        <f t="shared" si="1"/>
        <v>10</v>
      </c>
      <c r="M8" s="15">
        <f t="shared" si="1"/>
        <v>14</v>
      </c>
      <c r="N8" s="15">
        <f t="shared" si="1"/>
        <v>13</v>
      </c>
      <c r="O8" s="15">
        <f t="shared" si="1"/>
        <v>7</v>
      </c>
      <c r="P8" s="15">
        <f t="shared" si="1"/>
        <v>11</v>
      </c>
      <c r="Q8" s="15">
        <f t="shared" si="1"/>
        <v>5</v>
      </c>
      <c r="R8" s="15">
        <f t="shared" si="1"/>
        <v>1</v>
      </c>
      <c r="S8" s="15">
        <f t="shared" si="1"/>
        <v>2</v>
      </c>
      <c r="T8" s="15">
        <f t="shared" si="1"/>
        <v>10</v>
      </c>
      <c r="U8" s="15">
        <f t="shared" si="1"/>
        <v>1</v>
      </c>
      <c r="V8" s="15">
        <f t="shared" si="1"/>
        <v>1</v>
      </c>
      <c r="W8" s="15">
        <f t="shared" si="1"/>
        <v>0</v>
      </c>
      <c r="X8" s="15">
        <f t="shared" si="1"/>
        <v>0</v>
      </c>
      <c r="Y8" s="15">
        <f t="shared" si="1"/>
        <v>0</v>
      </c>
      <c r="Z8" s="15">
        <f t="shared" si="1"/>
        <v>1</v>
      </c>
      <c r="AA8" s="15">
        <f t="shared" si="1"/>
        <v>1</v>
      </c>
      <c r="AB8" s="15">
        <f t="shared" si="1"/>
        <v>0</v>
      </c>
      <c r="AC8" s="15">
        <f t="shared" si="1"/>
        <v>0</v>
      </c>
      <c r="AD8" s="15">
        <f t="shared" si="1"/>
        <v>0</v>
      </c>
      <c r="AE8" s="15">
        <f t="shared" si="1"/>
        <v>0</v>
      </c>
      <c r="AF8" s="15">
        <f aca="true" t="shared" si="2" ref="AF8:AH9">AF18+AF21+AF54+AF95+AF104</f>
        <v>0</v>
      </c>
      <c r="AG8" s="15">
        <f t="shared" si="2"/>
        <v>0</v>
      </c>
      <c r="AH8" s="15">
        <f t="shared" si="2"/>
        <v>0</v>
      </c>
      <c r="AI8" s="42" t="s">
        <v>70</v>
      </c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</row>
    <row r="9" spans="1:49" s="1" customFormat="1" ht="16.5" customHeight="1">
      <c r="A9" s="78" t="s">
        <v>71</v>
      </c>
      <c r="B9" s="70"/>
      <c r="C9" s="70"/>
      <c r="D9" s="79"/>
      <c r="E9" s="18">
        <f>E19+E22+E55+E96+E105</f>
        <v>330</v>
      </c>
      <c r="F9" s="18">
        <f aca="true" t="shared" si="3" ref="F9:AE9">F19+F22+F55+F96+F105</f>
        <v>75</v>
      </c>
      <c r="G9" s="18">
        <f t="shared" si="3"/>
        <v>70</v>
      </c>
      <c r="H9" s="18">
        <f t="shared" si="3"/>
        <v>53</v>
      </c>
      <c r="I9" s="18">
        <f t="shared" si="3"/>
        <v>18</v>
      </c>
      <c r="J9" s="18">
        <f t="shared" si="3"/>
        <v>11</v>
      </c>
      <c r="K9" s="18">
        <f t="shared" si="3"/>
        <v>12</v>
      </c>
      <c r="L9" s="18">
        <f t="shared" si="3"/>
        <v>9</v>
      </c>
      <c r="M9" s="18">
        <f t="shared" si="3"/>
        <v>15</v>
      </c>
      <c r="N9" s="18">
        <f t="shared" si="3"/>
        <v>12</v>
      </c>
      <c r="O9" s="18">
        <f t="shared" si="3"/>
        <v>6</v>
      </c>
      <c r="P9" s="18">
        <f t="shared" si="3"/>
        <v>10</v>
      </c>
      <c r="Q9" s="18">
        <f t="shared" si="3"/>
        <v>4</v>
      </c>
      <c r="R9" s="18">
        <f t="shared" si="3"/>
        <v>2</v>
      </c>
      <c r="S9" s="18">
        <f t="shared" si="3"/>
        <v>2</v>
      </c>
      <c r="T9" s="18">
        <f t="shared" si="3"/>
        <v>10</v>
      </c>
      <c r="U9" s="18">
        <f t="shared" si="3"/>
        <v>0</v>
      </c>
      <c r="V9" s="18">
        <f t="shared" si="3"/>
        <v>0</v>
      </c>
      <c r="W9" s="18">
        <f t="shared" si="3"/>
        <v>1</v>
      </c>
      <c r="X9" s="18">
        <f t="shared" si="3"/>
        <v>1</v>
      </c>
      <c r="Y9" s="18">
        <f t="shared" si="3"/>
        <v>1</v>
      </c>
      <c r="Z9" s="18">
        <f t="shared" si="3"/>
        <v>0</v>
      </c>
      <c r="AA9" s="18">
        <f t="shared" si="3"/>
        <v>0</v>
      </c>
      <c r="AB9" s="18">
        <f t="shared" si="3"/>
        <v>1</v>
      </c>
      <c r="AC9" s="18">
        <f t="shared" si="3"/>
        <v>1</v>
      </c>
      <c r="AD9" s="18">
        <f t="shared" si="3"/>
        <v>1</v>
      </c>
      <c r="AE9" s="18">
        <f t="shared" si="3"/>
        <v>1</v>
      </c>
      <c r="AF9" s="18">
        <f t="shared" si="2"/>
        <v>5</v>
      </c>
      <c r="AG9" s="18">
        <f t="shared" si="2"/>
        <v>5</v>
      </c>
      <c r="AH9" s="18">
        <f t="shared" si="2"/>
        <v>4</v>
      </c>
      <c r="AI9" s="43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1:49" s="2" customFormat="1" ht="16.5" customHeight="1">
      <c r="A10" s="94" t="s">
        <v>72</v>
      </c>
      <c r="B10" s="95" t="s">
        <v>8</v>
      </c>
      <c r="C10" s="95" t="s">
        <v>8</v>
      </c>
      <c r="D10" s="95" t="s">
        <v>73</v>
      </c>
      <c r="E10" s="15">
        <f aca="true" t="shared" si="4" ref="E10:E18">F10+G10+H10+I10+J10+K10+L10+M10+N10+O10+P10+Q10+R10+S10+T10+U10+V10+W10+X10+Y10+Z10+AA10+AB10+AC10+AD10+AE10+AH10</f>
        <v>5</v>
      </c>
      <c r="F10" s="15"/>
      <c r="G10" s="15"/>
      <c r="H10" s="15">
        <v>1</v>
      </c>
      <c r="I10" s="15"/>
      <c r="J10" s="15">
        <v>1</v>
      </c>
      <c r="K10" s="15">
        <v>1</v>
      </c>
      <c r="L10" s="15"/>
      <c r="M10" s="15">
        <v>1</v>
      </c>
      <c r="N10" s="15">
        <v>1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30"/>
      <c r="AC10" s="30"/>
      <c r="AD10" s="30"/>
      <c r="AE10" s="30"/>
      <c r="AF10" s="30"/>
      <c r="AG10" s="30"/>
      <c r="AH10" s="30"/>
      <c r="AI10" s="42" t="s">
        <v>70</v>
      </c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</row>
    <row r="11" spans="1:49" s="2" customFormat="1" ht="16.5" customHeight="1">
      <c r="A11" s="94"/>
      <c r="B11" s="96"/>
      <c r="C11" s="97"/>
      <c r="D11" s="97"/>
      <c r="E11" s="18">
        <f t="shared" si="4"/>
        <v>5</v>
      </c>
      <c r="F11" s="18"/>
      <c r="G11" s="18">
        <v>1</v>
      </c>
      <c r="H11" s="18">
        <v>1</v>
      </c>
      <c r="I11" s="18"/>
      <c r="J11" s="18">
        <v>1</v>
      </c>
      <c r="K11" s="18"/>
      <c r="L11" s="18"/>
      <c r="M11" s="18">
        <v>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21"/>
      <c r="AC11" s="21"/>
      <c r="AD11" s="21"/>
      <c r="AE11" s="21"/>
      <c r="AF11" s="21"/>
      <c r="AG11" s="21"/>
      <c r="AH11" s="21"/>
      <c r="AI11" s="45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</row>
    <row r="12" spans="1:49" s="2" customFormat="1" ht="16.5" customHeight="1">
      <c r="A12" s="94"/>
      <c r="B12" s="96"/>
      <c r="C12" s="95" t="s">
        <v>9</v>
      </c>
      <c r="D12" s="95" t="s">
        <v>74</v>
      </c>
      <c r="E12" s="15">
        <f t="shared" si="4"/>
        <v>5</v>
      </c>
      <c r="F12" s="15">
        <v>1</v>
      </c>
      <c r="G12" s="15"/>
      <c r="H12" s="15">
        <v>1</v>
      </c>
      <c r="I12" s="15">
        <v>1</v>
      </c>
      <c r="J12" s="15"/>
      <c r="K12" s="15"/>
      <c r="L12" s="15"/>
      <c r="M12" s="15"/>
      <c r="N12" s="15">
        <v>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30"/>
      <c r="AC12" s="30"/>
      <c r="AD12" s="30"/>
      <c r="AE12" s="30"/>
      <c r="AF12" s="30"/>
      <c r="AG12" s="30"/>
      <c r="AH12" s="30"/>
      <c r="AI12" s="42" t="s">
        <v>70</v>
      </c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</row>
    <row r="13" spans="1:49" s="2" customFormat="1" ht="16.5" customHeight="1">
      <c r="A13" s="94"/>
      <c r="B13" s="96"/>
      <c r="C13" s="97"/>
      <c r="D13" s="97"/>
      <c r="E13" s="18">
        <f t="shared" si="4"/>
        <v>5</v>
      </c>
      <c r="F13" s="18">
        <v>2</v>
      </c>
      <c r="G13" s="18"/>
      <c r="H13" s="18">
        <v>1</v>
      </c>
      <c r="I13" s="18">
        <v>1</v>
      </c>
      <c r="J13" s="18"/>
      <c r="K13" s="18"/>
      <c r="L13" s="18"/>
      <c r="M13" s="18">
        <v>1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21"/>
      <c r="AC13" s="21"/>
      <c r="AD13" s="21"/>
      <c r="AE13" s="21"/>
      <c r="AF13" s="21"/>
      <c r="AG13" s="21"/>
      <c r="AH13" s="21"/>
      <c r="AI13" s="45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1:49" s="2" customFormat="1" ht="16.5" customHeight="1">
      <c r="A14" s="94"/>
      <c r="B14" s="96"/>
      <c r="C14" s="95" t="s">
        <v>10</v>
      </c>
      <c r="D14" s="95" t="s">
        <v>75</v>
      </c>
      <c r="E14" s="15">
        <f t="shared" si="4"/>
        <v>85</v>
      </c>
      <c r="F14" s="15">
        <v>12</v>
      </c>
      <c r="G14" s="15">
        <v>12</v>
      </c>
      <c r="H14" s="15">
        <v>13</v>
      </c>
      <c r="I14" s="15">
        <v>9</v>
      </c>
      <c r="J14" s="15">
        <v>5</v>
      </c>
      <c r="K14" s="15">
        <v>7</v>
      </c>
      <c r="L14" s="15">
        <v>7</v>
      </c>
      <c r="M14" s="15">
        <v>9</v>
      </c>
      <c r="N14" s="15">
        <v>6</v>
      </c>
      <c r="O14" s="15">
        <v>1</v>
      </c>
      <c r="P14" s="15">
        <v>2</v>
      </c>
      <c r="Q14" s="15">
        <v>1</v>
      </c>
      <c r="R14" s="15"/>
      <c r="S14" s="15">
        <v>1</v>
      </c>
      <c r="T14" s="15"/>
      <c r="U14" s="15"/>
      <c r="V14" s="15"/>
      <c r="W14" s="15"/>
      <c r="X14" s="15"/>
      <c r="Y14" s="15"/>
      <c r="Z14" s="15"/>
      <c r="AA14" s="15"/>
      <c r="AB14" s="30"/>
      <c r="AC14" s="30"/>
      <c r="AD14" s="30"/>
      <c r="AE14" s="30"/>
      <c r="AF14" s="30"/>
      <c r="AG14" s="30"/>
      <c r="AH14" s="30"/>
      <c r="AI14" s="42" t="s">
        <v>70</v>
      </c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</row>
    <row r="15" spans="1:49" s="2" customFormat="1" ht="16.5" customHeight="1">
      <c r="A15" s="94"/>
      <c r="B15" s="96"/>
      <c r="C15" s="97"/>
      <c r="D15" s="97"/>
      <c r="E15" s="18">
        <f t="shared" si="4"/>
        <v>85</v>
      </c>
      <c r="F15" s="18">
        <v>13</v>
      </c>
      <c r="G15" s="18">
        <v>13</v>
      </c>
      <c r="H15" s="18">
        <v>12</v>
      </c>
      <c r="I15" s="18">
        <v>9</v>
      </c>
      <c r="J15" s="18">
        <v>5</v>
      </c>
      <c r="K15" s="18">
        <v>6</v>
      </c>
      <c r="L15" s="18">
        <v>6</v>
      </c>
      <c r="M15" s="18">
        <v>9</v>
      </c>
      <c r="N15" s="18">
        <v>7</v>
      </c>
      <c r="O15" s="18">
        <v>1</v>
      </c>
      <c r="P15" s="18">
        <v>2</v>
      </c>
      <c r="Q15" s="18">
        <v>1</v>
      </c>
      <c r="R15" s="18"/>
      <c r="S15" s="18">
        <v>1</v>
      </c>
      <c r="T15" s="18"/>
      <c r="U15" s="18"/>
      <c r="V15" s="18"/>
      <c r="W15" s="18"/>
      <c r="X15" s="18"/>
      <c r="Y15" s="18"/>
      <c r="Z15" s="18"/>
      <c r="AA15" s="18"/>
      <c r="AB15" s="31"/>
      <c r="AC15" s="31"/>
      <c r="AD15" s="31"/>
      <c r="AE15" s="31"/>
      <c r="AF15" s="31"/>
      <c r="AG15" s="31"/>
      <c r="AH15" s="31"/>
      <c r="AI15" s="45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</row>
    <row r="16" spans="1:49" s="2" customFormat="1" ht="16.5" customHeight="1">
      <c r="A16" s="94"/>
      <c r="B16" s="96"/>
      <c r="C16" s="95" t="s">
        <v>11</v>
      </c>
      <c r="D16" s="95" t="s">
        <v>76</v>
      </c>
      <c r="E16" s="15">
        <f t="shared" si="4"/>
        <v>5</v>
      </c>
      <c r="F16" s="15">
        <v>2</v>
      </c>
      <c r="G16" s="15">
        <v>2</v>
      </c>
      <c r="H16" s="15"/>
      <c r="I16" s="20"/>
      <c r="J16" s="22"/>
      <c r="K16" s="22"/>
      <c r="L16" s="20"/>
      <c r="M16" s="22">
        <v>1</v>
      </c>
      <c r="N16" s="20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19"/>
      <c r="AC16" s="19"/>
      <c r="AD16" s="19"/>
      <c r="AE16" s="32"/>
      <c r="AF16" s="33"/>
      <c r="AG16" s="33"/>
      <c r="AH16" s="30"/>
      <c r="AI16" s="42" t="s">
        <v>70</v>
      </c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</row>
    <row r="17" spans="1:49" s="3" customFormat="1" ht="16.5" customHeight="1">
      <c r="A17" s="94"/>
      <c r="B17" s="96"/>
      <c r="C17" s="97"/>
      <c r="D17" s="97"/>
      <c r="E17" s="18">
        <f t="shared" si="4"/>
        <v>5</v>
      </c>
      <c r="F17" s="18">
        <v>1</v>
      </c>
      <c r="G17" s="18">
        <v>1</v>
      </c>
      <c r="H17" s="18"/>
      <c r="I17" s="23">
        <v>1</v>
      </c>
      <c r="J17" s="23"/>
      <c r="K17" s="23"/>
      <c r="L17" s="23">
        <v>1</v>
      </c>
      <c r="M17" s="23"/>
      <c r="N17" s="23">
        <v>1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34"/>
      <c r="AF17" s="35"/>
      <c r="AG17" s="35"/>
      <c r="AH17" s="18"/>
      <c r="AI17" s="45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</row>
    <row r="18" spans="1:49" s="3" customFormat="1" ht="16.5" customHeight="1">
      <c r="A18" s="94"/>
      <c r="B18" s="96"/>
      <c r="C18" s="80" t="s">
        <v>77</v>
      </c>
      <c r="D18" s="80"/>
      <c r="E18" s="15">
        <f t="shared" si="4"/>
        <v>100</v>
      </c>
      <c r="F18" s="15">
        <f>F10+F12+F14+F16</f>
        <v>15</v>
      </c>
      <c r="G18" s="15">
        <f aca="true" t="shared" si="5" ref="G18:AE18">G10+G12+G14+G16</f>
        <v>14</v>
      </c>
      <c r="H18" s="15">
        <f t="shared" si="5"/>
        <v>15</v>
      </c>
      <c r="I18" s="15">
        <f t="shared" si="5"/>
        <v>10</v>
      </c>
      <c r="J18" s="15">
        <f t="shared" si="5"/>
        <v>6</v>
      </c>
      <c r="K18" s="15">
        <f t="shared" si="5"/>
        <v>8</v>
      </c>
      <c r="L18" s="15">
        <f t="shared" si="5"/>
        <v>7</v>
      </c>
      <c r="M18" s="15">
        <f t="shared" si="5"/>
        <v>11</v>
      </c>
      <c r="N18" s="15">
        <f t="shared" si="5"/>
        <v>9</v>
      </c>
      <c r="O18" s="15">
        <f t="shared" si="5"/>
        <v>1</v>
      </c>
      <c r="P18" s="15">
        <f t="shared" si="5"/>
        <v>2</v>
      </c>
      <c r="Q18" s="15">
        <f t="shared" si="5"/>
        <v>1</v>
      </c>
      <c r="R18" s="15">
        <f t="shared" si="5"/>
        <v>0</v>
      </c>
      <c r="S18" s="15">
        <f t="shared" si="5"/>
        <v>1</v>
      </c>
      <c r="T18" s="15">
        <f t="shared" si="5"/>
        <v>0</v>
      </c>
      <c r="U18" s="15">
        <f t="shared" si="5"/>
        <v>0</v>
      </c>
      <c r="V18" s="15">
        <f t="shared" si="5"/>
        <v>0</v>
      </c>
      <c r="W18" s="15">
        <f t="shared" si="5"/>
        <v>0</v>
      </c>
      <c r="X18" s="15">
        <f t="shared" si="5"/>
        <v>0</v>
      </c>
      <c r="Y18" s="15">
        <f t="shared" si="5"/>
        <v>0</v>
      </c>
      <c r="Z18" s="15">
        <f t="shared" si="5"/>
        <v>0</v>
      </c>
      <c r="AA18" s="15">
        <f t="shared" si="5"/>
        <v>0</v>
      </c>
      <c r="AB18" s="15">
        <f t="shared" si="5"/>
        <v>0</v>
      </c>
      <c r="AC18" s="15">
        <f t="shared" si="5"/>
        <v>0</v>
      </c>
      <c r="AD18" s="15">
        <f t="shared" si="5"/>
        <v>0</v>
      </c>
      <c r="AE18" s="15">
        <f t="shared" si="5"/>
        <v>0</v>
      </c>
      <c r="AF18" s="15">
        <f aca="true" t="shared" si="6" ref="AF18:AH19">AF10+AF12+AF14+AF16</f>
        <v>0</v>
      </c>
      <c r="AG18" s="15">
        <f t="shared" si="6"/>
        <v>0</v>
      </c>
      <c r="AH18" s="15">
        <f t="shared" si="6"/>
        <v>0</v>
      </c>
      <c r="AI18" s="42" t="s">
        <v>70</v>
      </c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</row>
    <row r="19" spans="1:49" s="3" customFormat="1" ht="16.5" customHeight="1">
      <c r="A19" s="94"/>
      <c r="B19" s="96"/>
      <c r="C19" s="81" t="s">
        <v>78</v>
      </c>
      <c r="D19" s="81"/>
      <c r="E19" s="18">
        <f aca="true" t="shared" si="7" ref="E19:E56">F19+G19+H19+I19+J19+K19+L19+M19+N19+O19+P19+Q19+R19+S19+T19+U19+V19+W19+X19+Y19+Z19+AA19+AB19+AC19+AD19+AE19+AH19</f>
        <v>100</v>
      </c>
      <c r="F19" s="18">
        <f>F11+F13+F15+F17</f>
        <v>16</v>
      </c>
      <c r="G19" s="18">
        <f aca="true" t="shared" si="8" ref="G19:AE19">G11+G13+G15+G17</f>
        <v>15</v>
      </c>
      <c r="H19" s="18">
        <f t="shared" si="8"/>
        <v>14</v>
      </c>
      <c r="I19" s="18">
        <f t="shared" si="8"/>
        <v>11</v>
      </c>
      <c r="J19" s="18">
        <f t="shared" si="8"/>
        <v>6</v>
      </c>
      <c r="K19" s="18">
        <f t="shared" si="8"/>
        <v>6</v>
      </c>
      <c r="L19" s="18">
        <f t="shared" si="8"/>
        <v>7</v>
      </c>
      <c r="M19" s="18">
        <f t="shared" si="8"/>
        <v>12</v>
      </c>
      <c r="N19" s="18">
        <f t="shared" si="8"/>
        <v>8</v>
      </c>
      <c r="O19" s="18">
        <f t="shared" si="8"/>
        <v>1</v>
      </c>
      <c r="P19" s="18">
        <f t="shared" si="8"/>
        <v>2</v>
      </c>
      <c r="Q19" s="18">
        <f t="shared" si="8"/>
        <v>1</v>
      </c>
      <c r="R19" s="18">
        <f t="shared" si="8"/>
        <v>0</v>
      </c>
      <c r="S19" s="18">
        <f t="shared" si="8"/>
        <v>1</v>
      </c>
      <c r="T19" s="18">
        <f t="shared" si="8"/>
        <v>0</v>
      </c>
      <c r="U19" s="18">
        <f t="shared" si="8"/>
        <v>0</v>
      </c>
      <c r="V19" s="18">
        <f t="shared" si="8"/>
        <v>0</v>
      </c>
      <c r="W19" s="18">
        <f t="shared" si="8"/>
        <v>0</v>
      </c>
      <c r="X19" s="18">
        <f t="shared" si="8"/>
        <v>0</v>
      </c>
      <c r="Y19" s="18">
        <f t="shared" si="8"/>
        <v>0</v>
      </c>
      <c r="Z19" s="18">
        <f t="shared" si="8"/>
        <v>0</v>
      </c>
      <c r="AA19" s="18">
        <f t="shared" si="8"/>
        <v>0</v>
      </c>
      <c r="AB19" s="18">
        <f t="shared" si="8"/>
        <v>0</v>
      </c>
      <c r="AC19" s="18">
        <f t="shared" si="8"/>
        <v>0</v>
      </c>
      <c r="AD19" s="18">
        <f t="shared" si="8"/>
        <v>0</v>
      </c>
      <c r="AE19" s="18">
        <f t="shared" si="8"/>
        <v>0</v>
      </c>
      <c r="AF19" s="18">
        <f t="shared" si="6"/>
        <v>0</v>
      </c>
      <c r="AG19" s="18">
        <f t="shared" si="6"/>
        <v>0</v>
      </c>
      <c r="AH19" s="18">
        <f t="shared" si="6"/>
        <v>0</v>
      </c>
      <c r="AI19" s="45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</row>
    <row r="20" spans="1:49" s="3" customFormat="1" ht="16.5" customHeight="1">
      <c r="A20" s="94"/>
      <c r="B20" s="97"/>
      <c r="C20" s="82" t="s">
        <v>79</v>
      </c>
      <c r="D20" s="82"/>
      <c r="E20" s="13">
        <f t="shared" si="7"/>
        <v>200</v>
      </c>
      <c r="F20" s="13">
        <f aca="true" t="shared" si="9" ref="F20:AH20">SUM(F18:F19)</f>
        <v>31</v>
      </c>
      <c r="G20" s="13">
        <f t="shared" si="9"/>
        <v>29</v>
      </c>
      <c r="H20" s="13">
        <f t="shared" si="9"/>
        <v>29</v>
      </c>
      <c r="I20" s="13">
        <f t="shared" si="9"/>
        <v>21</v>
      </c>
      <c r="J20" s="13">
        <f t="shared" si="9"/>
        <v>12</v>
      </c>
      <c r="K20" s="13">
        <f t="shared" si="9"/>
        <v>14</v>
      </c>
      <c r="L20" s="13">
        <f t="shared" si="9"/>
        <v>14</v>
      </c>
      <c r="M20" s="13">
        <f t="shared" si="9"/>
        <v>23</v>
      </c>
      <c r="N20" s="13">
        <f t="shared" si="9"/>
        <v>17</v>
      </c>
      <c r="O20" s="13">
        <f t="shared" si="9"/>
        <v>2</v>
      </c>
      <c r="P20" s="13">
        <f t="shared" si="9"/>
        <v>4</v>
      </c>
      <c r="Q20" s="13">
        <f t="shared" si="9"/>
        <v>2</v>
      </c>
      <c r="R20" s="13">
        <f t="shared" si="9"/>
        <v>0</v>
      </c>
      <c r="S20" s="13">
        <f t="shared" si="9"/>
        <v>2</v>
      </c>
      <c r="T20" s="13">
        <f t="shared" si="9"/>
        <v>0</v>
      </c>
      <c r="U20" s="13">
        <f t="shared" si="9"/>
        <v>0</v>
      </c>
      <c r="V20" s="13">
        <f t="shared" si="9"/>
        <v>0</v>
      </c>
      <c r="W20" s="13">
        <f t="shared" si="9"/>
        <v>0</v>
      </c>
      <c r="X20" s="13">
        <f t="shared" si="9"/>
        <v>0</v>
      </c>
      <c r="Y20" s="13">
        <f t="shared" si="9"/>
        <v>0</v>
      </c>
      <c r="Z20" s="13">
        <f t="shared" si="9"/>
        <v>0</v>
      </c>
      <c r="AA20" s="13">
        <f t="shared" si="9"/>
        <v>0</v>
      </c>
      <c r="AB20" s="13">
        <f t="shared" si="9"/>
        <v>0</v>
      </c>
      <c r="AC20" s="13">
        <f t="shared" si="9"/>
        <v>0</v>
      </c>
      <c r="AD20" s="13">
        <f t="shared" si="9"/>
        <v>0</v>
      </c>
      <c r="AE20" s="13">
        <f t="shared" si="9"/>
        <v>0</v>
      </c>
      <c r="AF20" s="13">
        <f t="shared" si="9"/>
        <v>0</v>
      </c>
      <c r="AG20" s="13">
        <f t="shared" si="9"/>
        <v>0</v>
      </c>
      <c r="AH20" s="13">
        <f t="shared" si="9"/>
        <v>0</v>
      </c>
      <c r="AI20" s="47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</row>
    <row r="21" spans="1:49" s="3" customFormat="1" ht="16.5" customHeight="1">
      <c r="A21" s="95" t="s">
        <v>80</v>
      </c>
      <c r="B21" s="95" t="s">
        <v>9</v>
      </c>
      <c r="C21" s="95" t="s">
        <v>12</v>
      </c>
      <c r="D21" s="95" t="s">
        <v>81</v>
      </c>
      <c r="E21" s="15">
        <f t="shared" si="7"/>
        <v>10</v>
      </c>
      <c r="F21" s="15">
        <v>1</v>
      </c>
      <c r="G21" s="15">
        <v>1</v>
      </c>
      <c r="H21" s="15">
        <v>1</v>
      </c>
      <c r="I21" s="15"/>
      <c r="J21" s="15"/>
      <c r="K21" s="15"/>
      <c r="L21" s="15"/>
      <c r="M21" s="15"/>
      <c r="N21" s="15">
        <v>2</v>
      </c>
      <c r="O21" s="15"/>
      <c r="P21" s="15"/>
      <c r="Q21" s="15">
        <v>1</v>
      </c>
      <c r="R21" s="15"/>
      <c r="S21" s="15"/>
      <c r="T21" s="15"/>
      <c r="U21" s="15">
        <v>1</v>
      </c>
      <c r="V21" s="15">
        <v>1</v>
      </c>
      <c r="W21" s="15"/>
      <c r="X21" s="28"/>
      <c r="Y21" s="20"/>
      <c r="Z21" s="27">
        <v>1</v>
      </c>
      <c r="AA21" s="27">
        <v>1</v>
      </c>
      <c r="AB21" s="20"/>
      <c r="AC21" s="20"/>
      <c r="AD21" s="36"/>
      <c r="AE21" s="37"/>
      <c r="AF21" s="37"/>
      <c r="AG21" s="37"/>
      <c r="AH21" s="37"/>
      <c r="AI21" s="42" t="s">
        <v>70</v>
      </c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</row>
    <row r="22" spans="1:49" s="3" customFormat="1" ht="16.5" customHeight="1">
      <c r="A22" s="96"/>
      <c r="B22" s="96"/>
      <c r="C22" s="97"/>
      <c r="D22" s="97"/>
      <c r="E22" s="18">
        <f t="shared" si="7"/>
        <v>10</v>
      </c>
      <c r="F22" s="18">
        <v>2</v>
      </c>
      <c r="G22" s="18">
        <v>2</v>
      </c>
      <c r="H22" s="18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>
        <v>1</v>
      </c>
      <c r="X22" s="18">
        <v>1</v>
      </c>
      <c r="Y22" s="18">
        <v>1</v>
      </c>
      <c r="Z22" s="18"/>
      <c r="AA22" s="18"/>
      <c r="AB22" s="31">
        <v>1</v>
      </c>
      <c r="AC22" s="31">
        <v>1</v>
      </c>
      <c r="AD22" s="21"/>
      <c r="AE22" s="21"/>
      <c r="AF22" s="21"/>
      <c r="AG22" s="21"/>
      <c r="AH22" s="21"/>
      <c r="AI22" s="45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</row>
    <row r="23" spans="1:49" s="3" customFormat="1" ht="16.5" customHeight="1">
      <c r="A23" s="97"/>
      <c r="B23" s="97"/>
      <c r="C23" s="82" t="s">
        <v>82</v>
      </c>
      <c r="D23" s="82"/>
      <c r="E23" s="13">
        <f t="shared" si="7"/>
        <v>20</v>
      </c>
      <c r="F23" s="13">
        <f aca="true" t="shared" si="10" ref="F23:AH23">SUM(F21:F22)</f>
        <v>3</v>
      </c>
      <c r="G23" s="13">
        <f t="shared" si="10"/>
        <v>3</v>
      </c>
      <c r="H23" s="13">
        <f t="shared" si="10"/>
        <v>2</v>
      </c>
      <c r="I23" s="13">
        <f t="shared" si="10"/>
        <v>0</v>
      </c>
      <c r="J23" s="13">
        <f t="shared" si="10"/>
        <v>0</v>
      </c>
      <c r="K23" s="13">
        <f t="shared" si="10"/>
        <v>0</v>
      </c>
      <c r="L23" s="13">
        <f t="shared" si="10"/>
        <v>0</v>
      </c>
      <c r="M23" s="13">
        <f t="shared" si="10"/>
        <v>0</v>
      </c>
      <c r="N23" s="13">
        <f t="shared" si="10"/>
        <v>2</v>
      </c>
      <c r="O23" s="13">
        <f t="shared" si="10"/>
        <v>0</v>
      </c>
      <c r="P23" s="13">
        <f t="shared" si="10"/>
        <v>0</v>
      </c>
      <c r="Q23" s="13">
        <f t="shared" si="10"/>
        <v>1</v>
      </c>
      <c r="R23" s="13">
        <f t="shared" si="10"/>
        <v>0</v>
      </c>
      <c r="S23" s="13">
        <f t="shared" si="10"/>
        <v>0</v>
      </c>
      <c r="T23" s="13">
        <f t="shared" si="10"/>
        <v>0</v>
      </c>
      <c r="U23" s="13">
        <f t="shared" si="10"/>
        <v>1</v>
      </c>
      <c r="V23" s="13">
        <f t="shared" si="10"/>
        <v>1</v>
      </c>
      <c r="W23" s="13">
        <f t="shared" si="10"/>
        <v>1</v>
      </c>
      <c r="X23" s="13">
        <f t="shared" si="10"/>
        <v>1</v>
      </c>
      <c r="Y23" s="13">
        <f t="shared" si="10"/>
        <v>1</v>
      </c>
      <c r="Z23" s="13">
        <f t="shared" si="10"/>
        <v>1</v>
      </c>
      <c r="AA23" s="13">
        <f t="shared" si="10"/>
        <v>1</v>
      </c>
      <c r="AB23" s="13">
        <f t="shared" si="10"/>
        <v>1</v>
      </c>
      <c r="AC23" s="13">
        <f t="shared" si="10"/>
        <v>1</v>
      </c>
      <c r="AD23" s="13">
        <f t="shared" si="10"/>
        <v>0</v>
      </c>
      <c r="AE23" s="13">
        <f t="shared" si="10"/>
        <v>0</v>
      </c>
      <c r="AF23" s="13">
        <f t="shared" si="10"/>
        <v>0</v>
      </c>
      <c r="AG23" s="13">
        <f t="shared" si="10"/>
        <v>0</v>
      </c>
      <c r="AH23" s="13">
        <f t="shared" si="10"/>
        <v>0</v>
      </c>
      <c r="AI23" s="47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</row>
    <row r="24" spans="1:49" s="3" customFormat="1" ht="15" customHeight="1">
      <c r="A24" s="95" t="s">
        <v>83</v>
      </c>
      <c r="B24" s="94" t="s">
        <v>10</v>
      </c>
      <c r="C24" s="100" t="s">
        <v>13</v>
      </c>
      <c r="D24" s="95" t="s">
        <v>84</v>
      </c>
      <c r="E24" s="15">
        <f t="shared" si="7"/>
        <v>8</v>
      </c>
      <c r="F24" s="15">
        <v>2</v>
      </c>
      <c r="G24" s="15">
        <v>3</v>
      </c>
      <c r="H24" s="15">
        <v>1</v>
      </c>
      <c r="I24" s="15">
        <v>1</v>
      </c>
      <c r="J24" s="15"/>
      <c r="K24" s="15"/>
      <c r="L24" s="15"/>
      <c r="M24" s="15"/>
      <c r="N24" s="15"/>
      <c r="O24" s="15"/>
      <c r="P24" s="15">
        <v>1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30"/>
      <c r="AC24" s="30"/>
      <c r="AD24" s="30"/>
      <c r="AE24" s="30"/>
      <c r="AF24" s="30"/>
      <c r="AG24" s="30"/>
      <c r="AH24" s="30"/>
      <c r="AI24" s="42" t="s">
        <v>70</v>
      </c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</row>
    <row r="25" spans="1:49" s="3" customFormat="1" ht="15" customHeight="1">
      <c r="A25" s="96"/>
      <c r="B25" s="94"/>
      <c r="C25" s="101"/>
      <c r="D25" s="97"/>
      <c r="E25" s="18">
        <f t="shared" si="7"/>
        <v>7</v>
      </c>
      <c r="F25" s="18">
        <v>2</v>
      </c>
      <c r="G25" s="18">
        <v>2</v>
      </c>
      <c r="H25" s="18">
        <v>1</v>
      </c>
      <c r="I25" s="18">
        <v>1</v>
      </c>
      <c r="J25" s="18">
        <v>1</v>
      </c>
      <c r="K25" s="25"/>
      <c r="L25" s="25"/>
      <c r="M25" s="25"/>
      <c r="N25" s="25"/>
      <c r="O25" s="25"/>
      <c r="P25" s="25"/>
      <c r="Q25" s="25"/>
      <c r="R25" s="25"/>
      <c r="S25" s="25"/>
      <c r="T25" s="18"/>
      <c r="U25" s="18"/>
      <c r="V25" s="18"/>
      <c r="W25" s="18"/>
      <c r="X25" s="18"/>
      <c r="Y25" s="18"/>
      <c r="Z25" s="18"/>
      <c r="AA25" s="18"/>
      <c r="AB25" s="21"/>
      <c r="AC25" s="21"/>
      <c r="AD25" s="21"/>
      <c r="AE25" s="21"/>
      <c r="AF25" s="21"/>
      <c r="AG25" s="21"/>
      <c r="AH25" s="21"/>
      <c r="AI25" s="45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</row>
    <row r="26" spans="1:49" s="3" customFormat="1" ht="15" customHeight="1">
      <c r="A26" s="96"/>
      <c r="B26" s="94"/>
      <c r="C26" s="100" t="s">
        <v>14</v>
      </c>
      <c r="D26" s="95" t="s">
        <v>85</v>
      </c>
      <c r="E26" s="15">
        <f t="shared" si="7"/>
        <v>30</v>
      </c>
      <c r="F26" s="15">
        <v>4</v>
      </c>
      <c r="G26" s="15">
        <v>4</v>
      </c>
      <c r="H26" s="15">
        <v>5</v>
      </c>
      <c r="I26" s="15">
        <v>3</v>
      </c>
      <c r="J26" s="15">
        <v>2</v>
      </c>
      <c r="K26" s="15">
        <v>1</v>
      </c>
      <c r="L26" s="15">
        <v>2</v>
      </c>
      <c r="M26" s="15">
        <v>2</v>
      </c>
      <c r="N26" s="15">
        <v>1</v>
      </c>
      <c r="O26" s="15">
        <v>1</v>
      </c>
      <c r="P26" s="15">
        <v>3</v>
      </c>
      <c r="Q26" s="15">
        <v>1</v>
      </c>
      <c r="R26" s="15">
        <v>1</v>
      </c>
      <c r="S26" s="15"/>
      <c r="T26" s="15"/>
      <c r="U26" s="15"/>
      <c r="V26" s="15"/>
      <c r="W26" s="15"/>
      <c r="X26" s="15"/>
      <c r="Y26" s="15"/>
      <c r="Z26" s="15"/>
      <c r="AA26" s="15"/>
      <c r="AB26" s="30"/>
      <c r="AC26" s="30"/>
      <c r="AD26" s="30"/>
      <c r="AE26" s="30"/>
      <c r="AF26" s="30"/>
      <c r="AG26" s="30"/>
      <c r="AH26" s="30"/>
      <c r="AI26" s="42" t="s">
        <v>70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</row>
    <row r="27" spans="1:49" s="4" customFormat="1" ht="15" customHeight="1">
      <c r="A27" s="96"/>
      <c r="B27" s="94"/>
      <c r="C27" s="101"/>
      <c r="D27" s="97"/>
      <c r="E27" s="18">
        <f t="shared" si="7"/>
        <v>30</v>
      </c>
      <c r="F27" s="18">
        <v>5</v>
      </c>
      <c r="G27" s="18">
        <v>5</v>
      </c>
      <c r="H27" s="18">
        <v>4</v>
      </c>
      <c r="I27" s="18">
        <v>3</v>
      </c>
      <c r="J27" s="18">
        <v>2</v>
      </c>
      <c r="K27" s="18">
        <v>2</v>
      </c>
      <c r="L27" s="18">
        <v>1</v>
      </c>
      <c r="M27" s="18">
        <v>1</v>
      </c>
      <c r="N27" s="18">
        <v>2</v>
      </c>
      <c r="O27" s="18">
        <v>1</v>
      </c>
      <c r="P27" s="18">
        <v>2</v>
      </c>
      <c r="Q27" s="18">
        <v>1</v>
      </c>
      <c r="R27" s="18">
        <v>1</v>
      </c>
      <c r="S27" s="18"/>
      <c r="T27" s="18"/>
      <c r="U27" s="18"/>
      <c r="V27" s="18"/>
      <c r="W27" s="18"/>
      <c r="X27" s="18"/>
      <c r="Y27" s="18"/>
      <c r="Z27" s="18"/>
      <c r="AA27" s="18"/>
      <c r="AB27" s="21"/>
      <c r="AC27" s="21"/>
      <c r="AD27" s="21"/>
      <c r="AE27" s="21"/>
      <c r="AF27" s="21"/>
      <c r="AG27" s="21"/>
      <c r="AH27" s="21"/>
      <c r="AI27" s="45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</row>
    <row r="28" spans="1:49" s="4" customFormat="1" ht="15" customHeight="1">
      <c r="A28" s="96"/>
      <c r="B28" s="94"/>
      <c r="C28" s="100" t="s">
        <v>15</v>
      </c>
      <c r="D28" s="95" t="s">
        <v>86</v>
      </c>
      <c r="E28" s="15">
        <f t="shared" si="7"/>
        <v>2</v>
      </c>
      <c r="F28" s="15">
        <v>1</v>
      </c>
      <c r="G28" s="15"/>
      <c r="H28" s="15">
        <v>1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30"/>
      <c r="AC28" s="30"/>
      <c r="AD28" s="30"/>
      <c r="AE28" s="30"/>
      <c r="AF28" s="30"/>
      <c r="AG28" s="30"/>
      <c r="AH28" s="30"/>
      <c r="AI28" s="42" t="s">
        <v>70</v>
      </c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</row>
    <row r="29" spans="1:49" s="4" customFormat="1" ht="15" customHeight="1">
      <c r="A29" s="96"/>
      <c r="B29" s="94"/>
      <c r="C29" s="101"/>
      <c r="D29" s="97"/>
      <c r="E29" s="18">
        <f t="shared" si="7"/>
        <v>3</v>
      </c>
      <c r="F29" s="18">
        <v>1</v>
      </c>
      <c r="G29" s="18"/>
      <c r="H29" s="18">
        <v>2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21"/>
      <c r="AC29" s="21"/>
      <c r="AD29" s="21"/>
      <c r="AE29" s="21"/>
      <c r="AF29" s="21"/>
      <c r="AG29" s="21"/>
      <c r="AH29" s="21"/>
      <c r="AI29" s="45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</row>
    <row r="30" spans="1:49" s="4" customFormat="1" ht="15" customHeight="1">
      <c r="A30" s="96"/>
      <c r="B30" s="94"/>
      <c r="C30" s="100" t="s">
        <v>16</v>
      </c>
      <c r="D30" s="95" t="s">
        <v>87</v>
      </c>
      <c r="E30" s="15">
        <f t="shared" si="7"/>
        <v>7</v>
      </c>
      <c r="F30" s="15">
        <v>2</v>
      </c>
      <c r="G30" s="15">
        <v>2</v>
      </c>
      <c r="H30" s="15">
        <v>1</v>
      </c>
      <c r="I30" s="15">
        <v>1</v>
      </c>
      <c r="J30" s="15"/>
      <c r="K30" s="15">
        <v>1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30"/>
      <c r="AC30" s="30"/>
      <c r="AD30" s="30"/>
      <c r="AE30" s="30"/>
      <c r="AF30" s="30"/>
      <c r="AG30" s="30"/>
      <c r="AH30" s="30"/>
      <c r="AI30" s="42" t="s">
        <v>70</v>
      </c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</row>
    <row r="31" spans="1:49" s="4" customFormat="1" ht="15" customHeight="1">
      <c r="A31" s="96"/>
      <c r="B31" s="94"/>
      <c r="C31" s="101"/>
      <c r="D31" s="97"/>
      <c r="E31" s="18">
        <f t="shared" si="7"/>
        <v>6</v>
      </c>
      <c r="F31" s="18">
        <v>2</v>
      </c>
      <c r="G31" s="18">
        <v>1</v>
      </c>
      <c r="H31" s="18">
        <v>2</v>
      </c>
      <c r="I31" s="18"/>
      <c r="J31" s="18"/>
      <c r="K31" s="18">
        <v>1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21"/>
      <c r="AC31" s="21"/>
      <c r="AD31" s="21"/>
      <c r="AE31" s="21"/>
      <c r="AF31" s="21"/>
      <c r="AG31" s="21"/>
      <c r="AH31" s="21"/>
      <c r="AI31" s="45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</row>
    <row r="32" spans="1:49" s="4" customFormat="1" ht="15" customHeight="1">
      <c r="A32" s="96"/>
      <c r="B32" s="94"/>
      <c r="C32" s="100" t="s">
        <v>17</v>
      </c>
      <c r="D32" s="95" t="s">
        <v>88</v>
      </c>
      <c r="E32" s="15">
        <f t="shared" si="7"/>
        <v>6</v>
      </c>
      <c r="F32" s="15">
        <v>2</v>
      </c>
      <c r="G32" s="15">
        <v>1</v>
      </c>
      <c r="H32" s="15">
        <v>2</v>
      </c>
      <c r="I32" s="15"/>
      <c r="J32" s="15">
        <v>1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30"/>
      <c r="AC32" s="30"/>
      <c r="AD32" s="30"/>
      <c r="AE32" s="30"/>
      <c r="AF32" s="30"/>
      <c r="AG32" s="30"/>
      <c r="AH32" s="30"/>
      <c r="AI32" s="42" t="s">
        <v>70</v>
      </c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</row>
    <row r="33" spans="1:49" s="4" customFormat="1" ht="15" customHeight="1">
      <c r="A33" s="96"/>
      <c r="B33" s="94"/>
      <c r="C33" s="101"/>
      <c r="D33" s="97"/>
      <c r="E33" s="18">
        <f t="shared" si="7"/>
        <v>7</v>
      </c>
      <c r="F33" s="18">
        <v>2</v>
      </c>
      <c r="G33" s="18"/>
      <c r="H33" s="18">
        <v>2</v>
      </c>
      <c r="I33" s="18">
        <v>1</v>
      </c>
      <c r="J33" s="18">
        <v>1</v>
      </c>
      <c r="K33" s="18"/>
      <c r="L33" s="18"/>
      <c r="M33" s="18"/>
      <c r="N33" s="18"/>
      <c r="O33" s="18"/>
      <c r="P33" s="18">
        <v>1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21"/>
      <c r="AC33" s="21"/>
      <c r="AD33" s="21"/>
      <c r="AE33" s="21"/>
      <c r="AF33" s="21"/>
      <c r="AG33" s="21"/>
      <c r="AH33" s="21"/>
      <c r="AI33" s="45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</row>
    <row r="34" spans="1:49" s="4" customFormat="1" ht="15" customHeight="1">
      <c r="A34" s="96"/>
      <c r="B34" s="94"/>
      <c r="C34" s="100" t="s">
        <v>18</v>
      </c>
      <c r="D34" s="95" t="s">
        <v>89</v>
      </c>
      <c r="E34" s="15">
        <f t="shared" si="7"/>
        <v>3</v>
      </c>
      <c r="F34" s="15">
        <v>1</v>
      </c>
      <c r="G34" s="15">
        <v>1</v>
      </c>
      <c r="H34" s="15">
        <v>1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30"/>
      <c r="AC34" s="30"/>
      <c r="AD34" s="30"/>
      <c r="AE34" s="30"/>
      <c r="AF34" s="30"/>
      <c r="AG34" s="30"/>
      <c r="AH34" s="30"/>
      <c r="AI34" s="42" t="s">
        <v>70</v>
      </c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</row>
    <row r="35" spans="1:49" s="4" customFormat="1" ht="15" customHeight="1">
      <c r="A35" s="96"/>
      <c r="B35" s="94"/>
      <c r="C35" s="101"/>
      <c r="D35" s="97"/>
      <c r="E35" s="18">
        <f t="shared" si="7"/>
        <v>2</v>
      </c>
      <c r="F35" s="18">
        <v>1</v>
      </c>
      <c r="G35" s="18">
        <v>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21"/>
      <c r="AC35" s="21"/>
      <c r="AD35" s="21"/>
      <c r="AE35" s="21"/>
      <c r="AF35" s="21"/>
      <c r="AG35" s="21"/>
      <c r="AH35" s="21"/>
      <c r="AI35" s="45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</row>
    <row r="36" spans="1:49" s="4" customFormat="1" ht="15" customHeight="1">
      <c r="A36" s="96"/>
      <c r="B36" s="94"/>
      <c r="C36" s="100" t="s">
        <v>19</v>
      </c>
      <c r="D36" s="95" t="s">
        <v>90</v>
      </c>
      <c r="E36" s="15">
        <f t="shared" si="7"/>
        <v>4</v>
      </c>
      <c r="F36" s="15">
        <v>1</v>
      </c>
      <c r="G36" s="15">
        <v>1</v>
      </c>
      <c r="H36" s="15">
        <v>1</v>
      </c>
      <c r="I36" s="15">
        <v>1</v>
      </c>
      <c r="J36" s="20"/>
      <c r="K36" s="22"/>
      <c r="L36" s="22"/>
      <c r="M36" s="22"/>
      <c r="N36" s="20"/>
      <c r="O36" s="26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30"/>
      <c r="AC36" s="30"/>
      <c r="AD36" s="30"/>
      <c r="AE36" s="30"/>
      <c r="AF36" s="30"/>
      <c r="AG36" s="30"/>
      <c r="AH36" s="30"/>
      <c r="AI36" s="42" t="s">
        <v>70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</row>
    <row r="37" spans="1:49" s="5" customFormat="1" ht="15" customHeight="1">
      <c r="A37" s="96"/>
      <c r="B37" s="94"/>
      <c r="C37" s="101"/>
      <c r="D37" s="97"/>
      <c r="E37" s="18">
        <f t="shared" si="7"/>
        <v>4</v>
      </c>
      <c r="F37" s="18"/>
      <c r="G37" s="18"/>
      <c r="H37" s="18">
        <v>1</v>
      </c>
      <c r="I37" s="18">
        <v>1</v>
      </c>
      <c r="J37" s="18">
        <v>1</v>
      </c>
      <c r="K37" s="18"/>
      <c r="L37" s="18"/>
      <c r="M37" s="18"/>
      <c r="N37" s="18">
        <v>1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21"/>
      <c r="AC37" s="21"/>
      <c r="AD37" s="21"/>
      <c r="AE37" s="21"/>
      <c r="AF37" s="21"/>
      <c r="AG37" s="21"/>
      <c r="AH37" s="21"/>
      <c r="AI37" s="45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</row>
    <row r="38" spans="1:49" s="5" customFormat="1" ht="15" customHeight="1">
      <c r="A38" s="96"/>
      <c r="B38" s="94"/>
      <c r="C38" s="100" t="s">
        <v>20</v>
      </c>
      <c r="D38" s="95" t="s">
        <v>91</v>
      </c>
      <c r="E38" s="15">
        <f t="shared" si="7"/>
        <v>4</v>
      </c>
      <c r="F38" s="15"/>
      <c r="G38" s="15"/>
      <c r="H38" s="15"/>
      <c r="I38" s="15">
        <v>1</v>
      </c>
      <c r="J38" s="15"/>
      <c r="K38" s="15">
        <v>1</v>
      </c>
      <c r="L38" s="15"/>
      <c r="M38" s="15">
        <v>1</v>
      </c>
      <c r="N38" s="15"/>
      <c r="O38" s="15"/>
      <c r="P38" s="15">
        <v>1</v>
      </c>
      <c r="Q38" s="15"/>
      <c r="R38" s="20"/>
      <c r="S38" s="20"/>
      <c r="T38" s="26"/>
      <c r="U38" s="15"/>
      <c r="V38" s="15"/>
      <c r="W38" s="15"/>
      <c r="X38" s="15"/>
      <c r="Y38" s="15"/>
      <c r="Z38" s="15"/>
      <c r="AA38" s="15"/>
      <c r="AB38" s="30"/>
      <c r="AC38" s="30"/>
      <c r="AD38" s="30"/>
      <c r="AE38" s="30"/>
      <c r="AF38" s="30"/>
      <c r="AG38" s="30"/>
      <c r="AH38" s="30"/>
      <c r="AI38" s="42" t="s">
        <v>70</v>
      </c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</row>
    <row r="39" spans="1:49" s="5" customFormat="1" ht="15" customHeight="1">
      <c r="A39" s="96"/>
      <c r="B39" s="94"/>
      <c r="C39" s="101"/>
      <c r="D39" s="97"/>
      <c r="E39" s="18">
        <f t="shared" si="7"/>
        <v>4</v>
      </c>
      <c r="F39" s="18"/>
      <c r="G39" s="18"/>
      <c r="H39" s="18"/>
      <c r="I39" s="18"/>
      <c r="J39" s="18"/>
      <c r="K39" s="18">
        <v>1</v>
      </c>
      <c r="L39" s="18"/>
      <c r="M39" s="18">
        <v>1</v>
      </c>
      <c r="N39" s="18"/>
      <c r="O39" s="18"/>
      <c r="P39" s="18"/>
      <c r="Q39" s="18"/>
      <c r="R39" s="18">
        <v>1</v>
      </c>
      <c r="S39" s="18">
        <v>1</v>
      </c>
      <c r="T39" s="18"/>
      <c r="U39" s="18"/>
      <c r="V39" s="18"/>
      <c r="W39" s="18"/>
      <c r="X39" s="18"/>
      <c r="Y39" s="18"/>
      <c r="Z39" s="18"/>
      <c r="AA39" s="18"/>
      <c r="AB39" s="21"/>
      <c r="AC39" s="21"/>
      <c r="AD39" s="21"/>
      <c r="AE39" s="21"/>
      <c r="AF39" s="21"/>
      <c r="AG39" s="21"/>
      <c r="AH39" s="21"/>
      <c r="AI39" s="45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</row>
    <row r="40" spans="1:49" s="5" customFormat="1" ht="15" customHeight="1">
      <c r="A40" s="96"/>
      <c r="B40" s="94"/>
      <c r="C40" s="100" t="s">
        <v>21</v>
      </c>
      <c r="D40" s="95" t="s">
        <v>92</v>
      </c>
      <c r="E40" s="15">
        <f t="shared" si="7"/>
        <v>3</v>
      </c>
      <c r="F40" s="15">
        <v>1</v>
      </c>
      <c r="G40" s="15">
        <v>1</v>
      </c>
      <c r="H40" s="20"/>
      <c r="I40" s="26">
        <v>1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30"/>
      <c r="AC40" s="30"/>
      <c r="AD40" s="30"/>
      <c r="AE40" s="30"/>
      <c r="AF40" s="30"/>
      <c r="AG40" s="30"/>
      <c r="AH40" s="30"/>
      <c r="AI40" s="42" t="s">
        <v>70</v>
      </c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</row>
    <row r="41" spans="1:49" s="5" customFormat="1" ht="15" customHeight="1">
      <c r="A41" s="96"/>
      <c r="B41" s="94"/>
      <c r="C41" s="101"/>
      <c r="D41" s="97"/>
      <c r="E41" s="18">
        <f t="shared" si="7"/>
        <v>2</v>
      </c>
      <c r="F41" s="18"/>
      <c r="G41" s="18"/>
      <c r="H41" s="18">
        <v>1</v>
      </c>
      <c r="I41" s="18">
        <v>1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21"/>
      <c r="AC41" s="21"/>
      <c r="AD41" s="31"/>
      <c r="AE41" s="31"/>
      <c r="AF41" s="31"/>
      <c r="AG41" s="31"/>
      <c r="AH41" s="31"/>
      <c r="AI41" s="45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</row>
    <row r="42" spans="1:49" s="5" customFormat="1" ht="16.5" customHeight="1">
      <c r="A42" s="96"/>
      <c r="B42" s="94"/>
      <c r="C42" s="102" t="s">
        <v>22</v>
      </c>
      <c r="D42" s="94" t="s">
        <v>93</v>
      </c>
      <c r="E42" s="15">
        <f t="shared" si="7"/>
        <v>2</v>
      </c>
      <c r="F42" s="22">
        <v>1</v>
      </c>
      <c r="G42" s="22">
        <v>1</v>
      </c>
      <c r="H42" s="22"/>
      <c r="I42" s="22"/>
      <c r="J42" s="22"/>
      <c r="K42" s="20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19"/>
      <c r="AC42" s="19"/>
      <c r="AD42" s="20"/>
      <c r="AE42" s="20"/>
      <c r="AF42" s="20"/>
      <c r="AG42" s="20"/>
      <c r="AH42" s="50"/>
      <c r="AI42" s="42" t="s">
        <v>70</v>
      </c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</row>
    <row r="43" spans="1:49" s="4" customFormat="1" ht="16.5" customHeight="1">
      <c r="A43" s="96"/>
      <c r="B43" s="94"/>
      <c r="C43" s="102"/>
      <c r="D43" s="94"/>
      <c r="E43" s="18">
        <f t="shared" si="7"/>
        <v>3</v>
      </c>
      <c r="F43" s="23"/>
      <c r="G43" s="23"/>
      <c r="H43" s="23"/>
      <c r="I43" s="23"/>
      <c r="J43" s="23"/>
      <c r="K43" s="23">
        <v>1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10"/>
      <c r="AC43" s="10"/>
      <c r="AD43" s="38">
        <v>1</v>
      </c>
      <c r="AE43" s="38">
        <v>1</v>
      </c>
      <c r="AF43" s="38"/>
      <c r="AG43" s="38"/>
      <c r="AH43" s="10"/>
      <c r="AI43" s="51"/>
      <c r="AJ43" s="48"/>
      <c r="AK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</row>
    <row r="44" spans="1:49" s="4" customFormat="1" ht="16.5" customHeight="1">
      <c r="A44" s="96"/>
      <c r="B44" s="94"/>
      <c r="C44" s="100" t="s">
        <v>23</v>
      </c>
      <c r="D44" s="95" t="s">
        <v>94</v>
      </c>
      <c r="E44" s="15">
        <f t="shared" si="7"/>
        <v>3</v>
      </c>
      <c r="F44" s="15">
        <v>1</v>
      </c>
      <c r="G44" s="15">
        <v>1</v>
      </c>
      <c r="H44" s="15">
        <v>1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30"/>
      <c r="AC44" s="30"/>
      <c r="AD44" s="30"/>
      <c r="AE44" s="30"/>
      <c r="AF44" s="30"/>
      <c r="AG44" s="30"/>
      <c r="AH44" s="30"/>
      <c r="AI44" s="42" t="s">
        <v>70</v>
      </c>
      <c r="AJ44" s="48"/>
      <c r="AK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</row>
    <row r="45" spans="1:49" s="4" customFormat="1" ht="16.5" customHeight="1">
      <c r="A45" s="96"/>
      <c r="B45" s="94"/>
      <c r="C45" s="101"/>
      <c r="D45" s="97"/>
      <c r="E45" s="18">
        <f t="shared" si="7"/>
        <v>2</v>
      </c>
      <c r="F45" s="18">
        <v>1</v>
      </c>
      <c r="G45" s="18">
        <v>1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21"/>
      <c r="AC45" s="21"/>
      <c r="AD45" s="21"/>
      <c r="AE45" s="21"/>
      <c r="AF45" s="21"/>
      <c r="AG45" s="21"/>
      <c r="AH45" s="21"/>
      <c r="AI45" s="45"/>
      <c r="AJ45" s="48"/>
      <c r="AK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</row>
    <row r="46" spans="1:49" s="4" customFormat="1" ht="16.5" customHeight="1">
      <c r="A46" s="96"/>
      <c r="B46" s="94"/>
      <c r="C46" s="100" t="s">
        <v>24</v>
      </c>
      <c r="D46" s="95" t="s">
        <v>95</v>
      </c>
      <c r="E46" s="15">
        <f t="shared" si="7"/>
        <v>3</v>
      </c>
      <c r="F46" s="15"/>
      <c r="G46" s="15">
        <v>1</v>
      </c>
      <c r="H46" s="15">
        <v>1</v>
      </c>
      <c r="I46" s="15"/>
      <c r="J46" s="15">
        <v>1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30"/>
      <c r="AC46" s="30"/>
      <c r="AD46" s="30"/>
      <c r="AE46" s="30"/>
      <c r="AF46" s="30"/>
      <c r="AG46" s="30"/>
      <c r="AH46" s="30"/>
      <c r="AI46" s="42" t="s">
        <v>70</v>
      </c>
      <c r="AJ46" s="48"/>
      <c r="AK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</row>
    <row r="47" spans="1:49" s="4" customFormat="1" ht="16.5" customHeight="1">
      <c r="A47" s="96"/>
      <c r="B47" s="94"/>
      <c r="C47" s="101"/>
      <c r="D47" s="97"/>
      <c r="E47" s="18">
        <f t="shared" si="7"/>
        <v>2</v>
      </c>
      <c r="F47" s="18"/>
      <c r="G47" s="18">
        <v>1</v>
      </c>
      <c r="H47" s="18">
        <v>1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21"/>
      <c r="AC47" s="21"/>
      <c r="AD47" s="21"/>
      <c r="AE47" s="21"/>
      <c r="AF47" s="21"/>
      <c r="AG47" s="21"/>
      <c r="AH47" s="21"/>
      <c r="AI47" s="45"/>
      <c r="AJ47" s="48"/>
      <c r="AK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</row>
    <row r="48" spans="1:49" s="4" customFormat="1" ht="16.5" customHeight="1">
      <c r="A48" s="96"/>
      <c r="B48" s="94"/>
      <c r="C48" s="100" t="s">
        <v>25</v>
      </c>
      <c r="D48" s="95" t="s">
        <v>96</v>
      </c>
      <c r="E48" s="15">
        <f t="shared" si="7"/>
        <v>2</v>
      </c>
      <c r="F48" s="15">
        <v>1</v>
      </c>
      <c r="G48" s="15">
        <v>1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30"/>
      <c r="AC48" s="30"/>
      <c r="AD48" s="30"/>
      <c r="AE48" s="30"/>
      <c r="AF48" s="30"/>
      <c r="AG48" s="30"/>
      <c r="AH48" s="30"/>
      <c r="AI48" s="42" t="s">
        <v>70</v>
      </c>
      <c r="AJ48" s="48"/>
      <c r="AK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</row>
    <row r="49" spans="1:49" s="4" customFormat="1" ht="16.5" customHeight="1">
      <c r="A49" s="96"/>
      <c r="B49" s="94"/>
      <c r="C49" s="101"/>
      <c r="D49" s="97"/>
      <c r="E49" s="18">
        <f t="shared" si="7"/>
        <v>3</v>
      </c>
      <c r="F49" s="18">
        <v>1</v>
      </c>
      <c r="G49" s="18">
        <v>2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21"/>
      <c r="AC49" s="21"/>
      <c r="AD49" s="21"/>
      <c r="AE49" s="21"/>
      <c r="AF49" s="21"/>
      <c r="AG49" s="21"/>
      <c r="AH49" s="21"/>
      <c r="AI49" s="45"/>
      <c r="AJ49" s="48"/>
      <c r="AK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</row>
    <row r="50" spans="1:49" s="4" customFormat="1" ht="16.5" customHeight="1">
      <c r="A50" s="96"/>
      <c r="B50" s="94"/>
      <c r="C50" s="100" t="s">
        <v>26</v>
      </c>
      <c r="D50" s="95" t="s">
        <v>97</v>
      </c>
      <c r="E50" s="15">
        <f t="shared" si="7"/>
        <v>3</v>
      </c>
      <c r="F50" s="15">
        <v>2</v>
      </c>
      <c r="G50" s="15"/>
      <c r="H50" s="15"/>
      <c r="I50" s="15"/>
      <c r="J50" s="15"/>
      <c r="K50" s="15"/>
      <c r="L50" s="15"/>
      <c r="M50" s="15"/>
      <c r="N50" s="15"/>
      <c r="O50" s="15"/>
      <c r="P50" s="15">
        <v>1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30"/>
      <c r="AC50" s="30"/>
      <c r="AD50" s="30"/>
      <c r="AE50" s="30"/>
      <c r="AF50" s="30"/>
      <c r="AG50" s="30"/>
      <c r="AH50" s="30"/>
      <c r="AI50" s="42" t="s">
        <v>70</v>
      </c>
      <c r="AJ50" s="48"/>
      <c r="AK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</row>
    <row r="51" spans="1:49" s="4" customFormat="1" ht="16.5" customHeight="1">
      <c r="A51" s="96"/>
      <c r="B51" s="94"/>
      <c r="C51" s="101"/>
      <c r="D51" s="97"/>
      <c r="E51" s="18">
        <f t="shared" si="7"/>
        <v>2</v>
      </c>
      <c r="F51" s="18">
        <v>2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21"/>
      <c r="AC51" s="21"/>
      <c r="AD51" s="21"/>
      <c r="AE51" s="21"/>
      <c r="AF51" s="21"/>
      <c r="AG51" s="21"/>
      <c r="AH51" s="21"/>
      <c r="AI51" s="45"/>
      <c r="AJ51" s="48"/>
      <c r="AK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</row>
    <row r="52" spans="1:49" s="4" customFormat="1" ht="16.5" customHeight="1">
      <c r="A52" s="96"/>
      <c r="B52" s="94"/>
      <c r="C52" s="102" t="s">
        <v>27</v>
      </c>
      <c r="D52" s="94" t="s">
        <v>98</v>
      </c>
      <c r="E52" s="15">
        <f t="shared" si="7"/>
        <v>6</v>
      </c>
      <c r="F52" s="15"/>
      <c r="G52" s="15"/>
      <c r="H52" s="15">
        <v>1</v>
      </c>
      <c r="I52" s="15"/>
      <c r="J52" s="15"/>
      <c r="K52" s="15">
        <v>1</v>
      </c>
      <c r="L52" s="15">
        <v>1</v>
      </c>
      <c r="M52" s="20"/>
      <c r="N52" s="22">
        <v>1</v>
      </c>
      <c r="O52" s="27">
        <v>1</v>
      </c>
      <c r="P52" s="20"/>
      <c r="Q52" s="20"/>
      <c r="R52" s="20"/>
      <c r="S52" s="27">
        <v>1</v>
      </c>
      <c r="T52" s="22"/>
      <c r="U52" s="22"/>
      <c r="V52" s="22"/>
      <c r="W52" s="22"/>
      <c r="X52" s="22"/>
      <c r="Y52" s="22"/>
      <c r="Z52" s="22"/>
      <c r="AA52" s="22"/>
      <c r="AB52" s="19"/>
      <c r="AC52" s="19"/>
      <c r="AD52" s="19"/>
      <c r="AE52" s="19"/>
      <c r="AF52" s="19"/>
      <c r="AG52" s="19"/>
      <c r="AH52" s="19"/>
      <c r="AI52" s="42" t="s">
        <v>70</v>
      </c>
      <c r="AJ52" s="48"/>
      <c r="AK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</row>
    <row r="53" spans="1:48" s="3" customFormat="1" ht="16.5" customHeight="1">
      <c r="A53" s="96"/>
      <c r="B53" s="94"/>
      <c r="C53" s="102"/>
      <c r="D53" s="94"/>
      <c r="E53" s="18">
        <f t="shared" si="7"/>
        <v>7</v>
      </c>
      <c r="F53" s="18">
        <v>1</v>
      </c>
      <c r="G53" s="18">
        <v>1</v>
      </c>
      <c r="H53" s="18"/>
      <c r="I53" s="18"/>
      <c r="J53" s="18"/>
      <c r="K53" s="18">
        <v>1</v>
      </c>
      <c r="L53" s="18">
        <v>1</v>
      </c>
      <c r="M53" s="23">
        <v>1</v>
      </c>
      <c r="N53" s="23">
        <v>1</v>
      </c>
      <c r="O53" s="23"/>
      <c r="P53" s="23"/>
      <c r="Q53" s="23">
        <v>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45"/>
      <c r="AJ53" s="46"/>
      <c r="AK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</row>
    <row r="54" spans="1:48" s="3" customFormat="1" ht="16.5" customHeight="1">
      <c r="A54" s="96"/>
      <c r="B54" s="94"/>
      <c r="C54" s="80" t="s">
        <v>77</v>
      </c>
      <c r="D54" s="80"/>
      <c r="E54" s="15">
        <f t="shared" si="7"/>
        <v>86</v>
      </c>
      <c r="F54" s="15">
        <f>F24+F26+F28+F30+F32+F34+F36+F38+F40+F42+F44+F46+F48+F50+F52</f>
        <v>19</v>
      </c>
      <c r="G54" s="15">
        <f aca="true" t="shared" si="11" ref="G54:AE54">G24+G26+G28+G30+G32+G34+G36+G38+G40+G42+G44+G46+G48+G50+G52</f>
        <v>17</v>
      </c>
      <c r="H54" s="15">
        <f t="shared" si="11"/>
        <v>15</v>
      </c>
      <c r="I54" s="15">
        <f t="shared" si="11"/>
        <v>8</v>
      </c>
      <c r="J54" s="15">
        <f t="shared" si="11"/>
        <v>4</v>
      </c>
      <c r="K54" s="15">
        <f t="shared" si="11"/>
        <v>4</v>
      </c>
      <c r="L54" s="15">
        <f t="shared" si="11"/>
        <v>3</v>
      </c>
      <c r="M54" s="15">
        <f t="shared" si="11"/>
        <v>3</v>
      </c>
      <c r="N54" s="15">
        <f t="shared" si="11"/>
        <v>2</v>
      </c>
      <c r="O54" s="15">
        <f t="shared" si="11"/>
        <v>2</v>
      </c>
      <c r="P54" s="15">
        <f t="shared" si="11"/>
        <v>6</v>
      </c>
      <c r="Q54" s="15">
        <f t="shared" si="11"/>
        <v>1</v>
      </c>
      <c r="R54" s="15">
        <f t="shared" si="11"/>
        <v>1</v>
      </c>
      <c r="S54" s="15">
        <f t="shared" si="11"/>
        <v>1</v>
      </c>
      <c r="T54" s="15">
        <f t="shared" si="11"/>
        <v>0</v>
      </c>
      <c r="U54" s="15">
        <f t="shared" si="11"/>
        <v>0</v>
      </c>
      <c r="V54" s="15">
        <f t="shared" si="11"/>
        <v>0</v>
      </c>
      <c r="W54" s="15">
        <f t="shared" si="11"/>
        <v>0</v>
      </c>
      <c r="X54" s="15">
        <f t="shared" si="11"/>
        <v>0</v>
      </c>
      <c r="Y54" s="15">
        <f t="shared" si="11"/>
        <v>0</v>
      </c>
      <c r="Z54" s="15">
        <f t="shared" si="11"/>
        <v>0</v>
      </c>
      <c r="AA54" s="15">
        <f t="shared" si="11"/>
        <v>0</v>
      </c>
      <c r="AB54" s="15">
        <f t="shared" si="11"/>
        <v>0</v>
      </c>
      <c r="AC54" s="15">
        <f t="shared" si="11"/>
        <v>0</v>
      </c>
      <c r="AD54" s="15">
        <f t="shared" si="11"/>
        <v>0</v>
      </c>
      <c r="AE54" s="15">
        <f t="shared" si="11"/>
        <v>0</v>
      </c>
      <c r="AF54" s="15">
        <f aca="true" t="shared" si="12" ref="AF54:AH55">AF24+AF26+AF28+AF30+AF32+AF34+AF36+AF38+AF40+AF42+AF44+AF46+AF48+AF50+AF52</f>
        <v>0</v>
      </c>
      <c r="AG54" s="15">
        <f t="shared" si="12"/>
        <v>0</v>
      </c>
      <c r="AH54" s="15">
        <f t="shared" si="12"/>
        <v>0</v>
      </c>
      <c r="AI54" s="42" t="s">
        <v>70</v>
      </c>
      <c r="AJ54" s="46"/>
      <c r="AK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</row>
    <row r="55" spans="1:48" s="3" customFormat="1" ht="16.5" customHeight="1">
      <c r="A55" s="96"/>
      <c r="B55" s="94"/>
      <c r="C55" s="81" t="s">
        <v>78</v>
      </c>
      <c r="D55" s="81"/>
      <c r="E55" s="18">
        <f t="shared" si="7"/>
        <v>84</v>
      </c>
      <c r="F55" s="18">
        <f>F25+F27+F29+F31+F33+F35+F37+F39+F41+F43+F45+F47+F49+F51+F53</f>
        <v>18</v>
      </c>
      <c r="G55" s="18">
        <f aca="true" t="shared" si="13" ref="G55:AE55">G25+G27+G29+G31+G33+G35+G37+G39+G41+G43+G45+G47+G49+G51+G53</f>
        <v>14</v>
      </c>
      <c r="H55" s="18">
        <f t="shared" si="13"/>
        <v>14</v>
      </c>
      <c r="I55" s="18">
        <f t="shared" si="13"/>
        <v>7</v>
      </c>
      <c r="J55" s="18">
        <f t="shared" si="13"/>
        <v>5</v>
      </c>
      <c r="K55" s="18">
        <f t="shared" si="13"/>
        <v>6</v>
      </c>
      <c r="L55" s="18">
        <f t="shared" si="13"/>
        <v>2</v>
      </c>
      <c r="M55" s="18">
        <f t="shared" si="13"/>
        <v>3</v>
      </c>
      <c r="N55" s="18">
        <f t="shared" si="13"/>
        <v>4</v>
      </c>
      <c r="O55" s="18">
        <f t="shared" si="13"/>
        <v>1</v>
      </c>
      <c r="P55" s="18">
        <f t="shared" si="13"/>
        <v>3</v>
      </c>
      <c r="Q55" s="18">
        <f t="shared" si="13"/>
        <v>2</v>
      </c>
      <c r="R55" s="18">
        <f t="shared" si="13"/>
        <v>2</v>
      </c>
      <c r="S55" s="18">
        <f t="shared" si="13"/>
        <v>1</v>
      </c>
      <c r="T55" s="18">
        <f t="shared" si="13"/>
        <v>0</v>
      </c>
      <c r="U55" s="18">
        <f t="shared" si="13"/>
        <v>0</v>
      </c>
      <c r="V55" s="18">
        <f t="shared" si="13"/>
        <v>0</v>
      </c>
      <c r="W55" s="18">
        <f t="shared" si="13"/>
        <v>0</v>
      </c>
      <c r="X55" s="18">
        <f t="shared" si="13"/>
        <v>0</v>
      </c>
      <c r="Y55" s="18">
        <f t="shared" si="13"/>
        <v>0</v>
      </c>
      <c r="Z55" s="18">
        <f t="shared" si="13"/>
        <v>0</v>
      </c>
      <c r="AA55" s="18">
        <f t="shared" si="13"/>
        <v>0</v>
      </c>
      <c r="AB55" s="18">
        <f t="shared" si="13"/>
        <v>0</v>
      </c>
      <c r="AC55" s="18">
        <f t="shared" si="13"/>
        <v>0</v>
      </c>
      <c r="AD55" s="18">
        <f t="shared" si="13"/>
        <v>1</v>
      </c>
      <c r="AE55" s="18">
        <f t="shared" si="13"/>
        <v>1</v>
      </c>
      <c r="AF55" s="18">
        <f t="shared" si="12"/>
        <v>0</v>
      </c>
      <c r="AG55" s="18">
        <f t="shared" si="12"/>
        <v>0</v>
      </c>
      <c r="AH55" s="18">
        <f t="shared" si="12"/>
        <v>0</v>
      </c>
      <c r="AI55" s="45"/>
      <c r="AJ55" s="46"/>
      <c r="AK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</row>
    <row r="56" spans="1:48" s="3" customFormat="1" ht="16.5" customHeight="1">
      <c r="A56" s="97"/>
      <c r="B56" s="94"/>
      <c r="C56" s="83" t="s">
        <v>99</v>
      </c>
      <c r="D56" s="84"/>
      <c r="E56" s="13">
        <f t="shared" si="7"/>
        <v>170</v>
      </c>
      <c r="F56" s="24">
        <f aca="true" t="shared" si="14" ref="F56:AH56">SUM(F54:F55)</f>
        <v>37</v>
      </c>
      <c r="G56" s="24">
        <f t="shared" si="14"/>
        <v>31</v>
      </c>
      <c r="H56" s="24">
        <f t="shared" si="14"/>
        <v>29</v>
      </c>
      <c r="I56" s="24">
        <f t="shared" si="14"/>
        <v>15</v>
      </c>
      <c r="J56" s="24">
        <f t="shared" si="14"/>
        <v>9</v>
      </c>
      <c r="K56" s="24">
        <f t="shared" si="14"/>
        <v>10</v>
      </c>
      <c r="L56" s="24">
        <f t="shared" si="14"/>
        <v>5</v>
      </c>
      <c r="M56" s="24">
        <f t="shared" si="14"/>
        <v>6</v>
      </c>
      <c r="N56" s="24">
        <f t="shared" si="14"/>
        <v>6</v>
      </c>
      <c r="O56" s="24">
        <f t="shared" si="14"/>
        <v>3</v>
      </c>
      <c r="P56" s="24">
        <f t="shared" si="14"/>
        <v>9</v>
      </c>
      <c r="Q56" s="24">
        <f t="shared" si="14"/>
        <v>3</v>
      </c>
      <c r="R56" s="24">
        <f t="shared" si="14"/>
        <v>3</v>
      </c>
      <c r="S56" s="24">
        <f t="shared" si="14"/>
        <v>2</v>
      </c>
      <c r="T56" s="24">
        <f t="shared" si="14"/>
        <v>0</v>
      </c>
      <c r="U56" s="24">
        <f t="shared" si="14"/>
        <v>0</v>
      </c>
      <c r="V56" s="24">
        <f t="shared" si="14"/>
        <v>0</v>
      </c>
      <c r="W56" s="24">
        <f t="shared" si="14"/>
        <v>0</v>
      </c>
      <c r="X56" s="24">
        <f t="shared" si="14"/>
        <v>0</v>
      </c>
      <c r="Y56" s="24">
        <f t="shared" si="14"/>
        <v>0</v>
      </c>
      <c r="Z56" s="24">
        <f t="shared" si="14"/>
        <v>0</v>
      </c>
      <c r="AA56" s="24">
        <f t="shared" si="14"/>
        <v>0</v>
      </c>
      <c r="AB56" s="24">
        <f t="shared" si="14"/>
        <v>0</v>
      </c>
      <c r="AC56" s="24">
        <f t="shared" si="14"/>
        <v>0</v>
      </c>
      <c r="AD56" s="24">
        <f t="shared" si="14"/>
        <v>1</v>
      </c>
      <c r="AE56" s="24">
        <f t="shared" si="14"/>
        <v>1</v>
      </c>
      <c r="AF56" s="24">
        <f t="shared" si="14"/>
        <v>0</v>
      </c>
      <c r="AG56" s="24">
        <f t="shared" si="14"/>
        <v>0</v>
      </c>
      <c r="AH56" s="24">
        <f t="shared" si="14"/>
        <v>0</v>
      </c>
      <c r="AI56" s="52"/>
      <c r="AJ56" s="46"/>
      <c r="AK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</row>
    <row r="57" spans="1:48" s="6" customFormat="1" ht="16.5" customHeight="1">
      <c r="A57" s="95" t="s">
        <v>100</v>
      </c>
      <c r="B57" s="94" t="s">
        <v>11</v>
      </c>
      <c r="C57" s="100" t="s">
        <v>28</v>
      </c>
      <c r="D57" s="108" t="s">
        <v>101</v>
      </c>
      <c r="E57" s="15">
        <f>F57+G57+H57+I57+J57+K57+L57+M57+N57+O57+P57+Q57+R57+S57+T57+U57+V57+W57+X57+Y57+Z57+AA57+AB57+AC57+AD57+AE57+AF57+AG57+AH57</f>
        <v>6</v>
      </c>
      <c r="F57" s="15">
        <v>4</v>
      </c>
      <c r="G57" s="15">
        <v>1</v>
      </c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39"/>
      <c r="AC57" s="39"/>
      <c r="AD57" s="39"/>
      <c r="AE57" s="39"/>
      <c r="AF57" s="39"/>
      <c r="AG57" s="39"/>
      <c r="AH57" s="39"/>
      <c r="AI57" s="42" t="s">
        <v>70</v>
      </c>
      <c r="AJ57" s="53"/>
      <c r="AK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</row>
    <row r="58" spans="1:48" s="6" customFormat="1" ht="16.5" customHeight="1">
      <c r="A58" s="96"/>
      <c r="B58" s="94"/>
      <c r="C58" s="101"/>
      <c r="D58" s="109"/>
      <c r="E58" s="15">
        <f aca="true" t="shared" si="15" ref="E58:E98">F58+G58+H58+I58+J58+K58+L58+M58+N58+O58+P58+Q58+R58+S58+T58+U58+V58+W58+X58+Y58+Z58+AA58+AB58+AC58+AD58+AE58+AF58+AG58+AH58</f>
        <v>6</v>
      </c>
      <c r="F58" s="18">
        <v>3</v>
      </c>
      <c r="G58" s="18">
        <v>2</v>
      </c>
      <c r="H58" s="18">
        <v>1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40"/>
      <c r="AC58" s="40"/>
      <c r="AD58" s="40"/>
      <c r="AE58" s="40"/>
      <c r="AF58" s="40"/>
      <c r="AG58" s="40"/>
      <c r="AH58" s="40"/>
      <c r="AI58" s="54"/>
      <c r="AJ58" s="53"/>
      <c r="AK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</row>
    <row r="59" spans="1:48" s="6" customFormat="1" ht="15.75" customHeight="1">
      <c r="A59" s="96"/>
      <c r="B59" s="94"/>
      <c r="C59" s="100" t="s">
        <v>29</v>
      </c>
      <c r="D59" s="108" t="s">
        <v>102</v>
      </c>
      <c r="E59" s="15">
        <f t="shared" si="15"/>
        <v>7</v>
      </c>
      <c r="F59" s="15">
        <v>2</v>
      </c>
      <c r="G59" s="15">
        <v>4</v>
      </c>
      <c r="H59" s="15"/>
      <c r="I59" s="15"/>
      <c r="J59" s="15"/>
      <c r="K59" s="15"/>
      <c r="L59" s="15"/>
      <c r="M59" s="15"/>
      <c r="N59" s="15"/>
      <c r="O59" s="15">
        <v>1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39"/>
      <c r="AC59" s="39"/>
      <c r="AD59" s="39"/>
      <c r="AE59" s="39"/>
      <c r="AF59" s="39"/>
      <c r="AG59" s="39"/>
      <c r="AH59" s="39"/>
      <c r="AI59" s="42" t="s">
        <v>70</v>
      </c>
      <c r="AJ59" s="53"/>
      <c r="AK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</row>
    <row r="60" spans="1:48" s="6" customFormat="1" ht="15" customHeight="1">
      <c r="A60" s="96"/>
      <c r="B60" s="94"/>
      <c r="C60" s="101"/>
      <c r="D60" s="109"/>
      <c r="E60" s="15">
        <f t="shared" si="15"/>
        <v>6</v>
      </c>
      <c r="F60" s="18">
        <v>2</v>
      </c>
      <c r="G60" s="18">
        <v>4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40"/>
      <c r="AC60" s="40"/>
      <c r="AD60" s="40"/>
      <c r="AE60" s="40"/>
      <c r="AF60" s="40"/>
      <c r="AG60" s="40"/>
      <c r="AH60" s="40"/>
      <c r="AI60" s="54"/>
      <c r="AJ60" s="53"/>
      <c r="AK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</row>
    <row r="61" spans="1:48" s="6" customFormat="1" ht="15" customHeight="1">
      <c r="A61" s="96"/>
      <c r="B61" s="94"/>
      <c r="C61" s="100" t="s">
        <v>30</v>
      </c>
      <c r="D61" s="108" t="s">
        <v>103</v>
      </c>
      <c r="E61" s="15">
        <f t="shared" si="15"/>
        <v>2</v>
      </c>
      <c r="F61" s="15"/>
      <c r="G61" s="15">
        <v>1</v>
      </c>
      <c r="H61" s="15">
        <v>1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39"/>
      <c r="AC61" s="39"/>
      <c r="AD61" s="39"/>
      <c r="AE61" s="39"/>
      <c r="AF61" s="39"/>
      <c r="AG61" s="39"/>
      <c r="AH61" s="39"/>
      <c r="AI61" s="42" t="s">
        <v>70</v>
      </c>
      <c r="AJ61" s="53"/>
      <c r="AK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</row>
    <row r="62" spans="1:48" s="6" customFormat="1" ht="15" customHeight="1">
      <c r="A62" s="96"/>
      <c r="B62" s="94"/>
      <c r="C62" s="101"/>
      <c r="D62" s="109"/>
      <c r="E62" s="15">
        <f t="shared" si="15"/>
        <v>3</v>
      </c>
      <c r="F62" s="18">
        <v>1</v>
      </c>
      <c r="G62" s="18">
        <v>1</v>
      </c>
      <c r="H62" s="18">
        <v>1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40"/>
      <c r="AC62" s="40"/>
      <c r="AD62" s="40"/>
      <c r="AE62" s="40"/>
      <c r="AF62" s="40"/>
      <c r="AG62" s="40"/>
      <c r="AH62" s="40"/>
      <c r="AI62" s="54"/>
      <c r="AJ62" s="53"/>
      <c r="AK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</row>
    <row r="63" spans="1:48" s="6" customFormat="1" ht="15" customHeight="1">
      <c r="A63" s="96"/>
      <c r="B63" s="94"/>
      <c r="C63" s="100" t="s">
        <v>31</v>
      </c>
      <c r="D63" s="108" t="s">
        <v>104</v>
      </c>
      <c r="E63" s="15">
        <f t="shared" si="15"/>
        <v>8</v>
      </c>
      <c r="F63" s="15">
        <v>3</v>
      </c>
      <c r="G63" s="15">
        <v>3</v>
      </c>
      <c r="H63" s="15">
        <v>2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39"/>
      <c r="AC63" s="39"/>
      <c r="AD63" s="39"/>
      <c r="AE63" s="39"/>
      <c r="AF63" s="39"/>
      <c r="AG63" s="39"/>
      <c r="AH63" s="39"/>
      <c r="AI63" s="42" t="s">
        <v>70</v>
      </c>
      <c r="AJ63" s="53"/>
      <c r="AK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</row>
    <row r="64" spans="1:48" s="6" customFormat="1" ht="15" customHeight="1">
      <c r="A64" s="96"/>
      <c r="B64" s="94"/>
      <c r="C64" s="101"/>
      <c r="D64" s="109"/>
      <c r="E64" s="15">
        <f t="shared" si="15"/>
        <v>7</v>
      </c>
      <c r="F64" s="18">
        <v>3</v>
      </c>
      <c r="G64" s="18">
        <v>3</v>
      </c>
      <c r="H64" s="18">
        <v>1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40"/>
      <c r="AC64" s="40"/>
      <c r="AD64" s="40"/>
      <c r="AE64" s="40"/>
      <c r="AF64" s="40"/>
      <c r="AG64" s="40"/>
      <c r="AH64" s="40"/>
      <c r="AI64" s="54"/>
      <c r="AJ64" s="53"/>
      <c r="AK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</row>
    <row r="65" spans="1:48" s="6" customFormat="1" ht="15" customHeight="1">
      <c r="A65" s="96"/>
      <c r="B65" s="94"/>
      <c r="C65" s="100" t="s">
        <v>32</v>
      </c>
      <c r="D65" s="108" t="s">
        <v>105</v>
      </c>
      <c r="E65" s="15">
        <f t="shared" si="15"/>
        <v>2</v>
      </c>
      <c r="F65" s="15">
        <v>1</v>
      </c>
      <c r="G65" s="15">
        <v>1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39"/>
      <c r="AC65" s="39"/>
      <c r="AD65" s="39"/>
      <c r="AE65" s="39"/>
      <c r="AF65" s="39"/>
      <c r="AG65" s="39"/>
      <c r="AH65" s="39"/>
      <c r="AI65" s="42" t="s">
        <v>70</v>
      </c>
      <c r="AJ65" s="53"/>
      <c r="AK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</row>
    <row r="66" spans="1:48" s="6" customFormat="1" ht="15" customHeight="1">
      <c r="A66" s="96"/>
      <c r="B66" s="94"/>
      <c r="C66" s="101"/>
      <c r="D66" s="109"/>
      <c r="E66" s="15">
        <f t="shared" si="15"/>
        <v>3</v>
      </c>
      <c r="F66" s="18">
        <v>1</v>
      </c>
      <c r="G66" s="18">
        <v>1</v>
      </c>
      <c r="H66" s="18"/>
      <c r="I66" s="18"/>
      <c r="J66" s="18"/>
      <c r="K66" s="18"/>
      <c r="L66" s="18"/>
      <c r="M66" s="18"/>
      <c r="N66" s="18"/>
      <c r="O66" s="18">
        <v>1</v>
      </c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40"/>
      <c r="AC66" s="40"/>
      <c r="AD66" s="40"/>
      <c r="AE66" s="40"/>
      <c r="AF66" s="40"/>
      <c r="AG66" s="40"/>
      <c r="AH66" s="40"/>
      <c r="AI66" s="54"/>
      <c r="AJ66" s="53"/>
      <c r="AK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</row>
    <row r="67" spans="1:48" s="6" customFormat="1" ht="15" customHeight="1">
      <c r="A67" s="96"/>
      <c r="B67" s="94"/>
      <c r="C67" s="100" t="s">
        <v>33</v>
      </c>
      <c r="D67" s="108" t="s">
        <v>106</v>
      </c>
      <c r="E67" s="15">
        <f t="shared" si="15"/>
        <v>3</v>
      </c>
      <c r="F67" s="15"/>
      <c r="G67" s="15"/>
      <c r="H67" s="15">
        <v>2</v>
      </c>
      <c r="I67" s="15"/>
      <c r="J67" s="15"/>
      <c r="K67" s="15"/>
      <c r="L67" s="15"/>
      <c r="M67" s="15"/>
      <c r="N67" s="15"/>
      <c r="O67" s="15"/>
      <c r="P67" s="15">
        <v>1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39"/>
      <c r="AC67" s="39"/>
      <c r="AD67" s="39"/>
      <c r="AE67" s="39"/>
      <c r="AF67" s="39"/>
      <c r="AG67" s="39"/>
      <c r="AH67" s="39"/>
      <c r="AI67" s="42" t="s">
        <v>70</v>
      </c>
      <c r="AJ67" s="53"/>
      <c r="AK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</row>
    <row r="68" spans="1:48" s="6" customFormat="1" ht="15" customHeight="1">
      <c r="A68" s="96"/>
      <c r="B68" s="94"/>
      <c r="C68" s="101"/>
      <c r="D68" s="109"/>
      <c r="E68" s="15">
        <f t="shared" si="15"/>
        <v>2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>
        <v>1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40"/>
      <c r="AC68" s="40"/>
      <c r="AD68" s="40"/>
      <c r="AE68" s="40"/>
      <c r="AF68" s="40"/>
      <c r="AG68" s="40"/>
      <c r="AH68" s="40">
        <v>1</v>
      </c>
      <c r="AI68" s="54"/>
      <c r="AJ68" s="53"/>
      <c r="AK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</row>
    <row r="69" spans="1:48" s="6" customFormat="1" ht="15" customHeight="1">
      <c r="A69" s="96"/>
      <c r="B69" s="94"/>
      <c r="C69" s="100" t="s">
        <v>34</v>
      </c>
      <c r="D69" s="108" t="s">
        <v>107</v>
      </c>
      <c r="E69" s="15">
        <f t="shared" si="15"/>
        <v>5</v>
      </c>
      <c r="F69" s="15">
        <v>2</v>
      </c>
      <c r="G69" s="15">
        <v>1</v>
      </c>
      <c r="H69" s="15">
        <v>1</v>
      </c>
      <c r="I69" s="15"/>
      <c r="J69" s="15"/>
      <c r="K69" s="15"/>
      <c r="L69" s="15"/>
      <c r="M69" s="15"/>
      <c r="N69" s="15"/>
      <c r="O69" s="15"/>
      <c r="P69" s="15"/>
      <c r="Q69" s="15">
        <v>1</v>
      </c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39"/>
      <c r="AC69" s="39"/>
      <c r="AD69" s="39"/>
      <c r="AE69" s="39"/>
      <c r="AF69" s="39"/>
      <c r="AG69" s="39"/>
      <c r="AH69" s="39"/>
      <c r="AI69" s="42" t="s">
        <v>70</v>
      </c>
      <c r="AJ69" s="53"/>
      <c r="AK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</row>
    <row r="70" spans="1:48" s="6" customFormat="1" ht="15" customHeight="1">
      <c r="A70" s="96"/>
      <c r="B70" s="94"/>
      <c r="C70" s="101"/>
      <c r="D70" s="109"/>
      <c r="E70" s="15">
        <f t="shared" si="15"/>
        <v>5</v>
      </c>
      <c r="F70" s="18">
        <v>1</v>
      </c>
      <c r="G70" s="18">
        <v>1</v>
      </c>
      <c r="H70" s="18"/>
      <c r="I70" s="18"/>
      <c r="J70" s="18"/>
      <c r="K70" s="18"/>
      <c r="L70" s="18"/>
      <c r="M70" s="18"/>
      <c r="N70" s="18"/>
      <c r="O70" s="18">
        <v>1</v>
      </c>
      <c r="P70" s="18">
        <v>1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40"/>
      <c r="AC70" s="40"/>
      <c r="AD70" s="40"/>
      <c r="AE70" s="40"/>
      <c r="AF70" s="40"/>
      <c r="AG70" s="40"/>
      <c r="AH70" s="40">
        <v>1</v>
      </c>
      <c r="AI70" s="54"/>
      <c r="AJ70" s="53"/>
      <c r="AK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</row>
    <row r="71" spans="1:48" s="6" customFormat="1" ht="15" customHeight="1">
      <c r="A71" s="96"/>
      <c r="B71" s="94"/>
      <c r="C71" s="100" t="s">
        <v>35</v>
      </c>
      <c r="D71" s="108" t="s">
        <v>108</v>
      </c>
      <c r="E71" s="15">
        <f t="shared" si="15"/>
        <v>9</v>
      </c>
      <c r="F71" s="15">
        <v>4</v>
      </c>
      <c r="G71" s="15">
        <v>3</v>
      </c>
      <c r="H71" s="15">
        <v>2</v>
      </c>
      <c r="I71" s="15"/>
      <c r="J71" s="15"/>
      <c r="K71" s="15"/>
      <c r="L71" s="15"/>
      <c r="M71" s="15"/>
      <c r="N71" s="15"/>
      <c r="O71" s="55"/>
      <c r="P71" s="56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39"/>
      <c r="AC71" s="39"/>
      <c r="AD71" s="39"/>
      <c r="AE71" s="39"/>
      <c r="AF71" s="39"/>
      <c r="AG71" s="39"/>
      <c r="AH71" s="39"/>
      <c r="AI71" s="42" t="s">
        <v>70</v>
      </c>
      <c r="AJ71" s="53"/>
      <c r="AK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</row>
    <row r="72" spans="1:48" s="5" customFormat="1" ht="15" customHeight="1">
      <c r="A72" s="96"/>
      <c r="B72" s="94"/>
      <c r="C72" s="103"/>
      <c r="D72" s="110"/>
      <c r="E72" s="15">
        <f t="shared" si="15"/>
        <v>9</v>
      </c>
      <c r="F72" s="18">
        <v>3</v>
      </c>
      <c r="G72" s="18">
        <v>3</v>
      </c>
      <c r="H72" s="18">
        <v>0</v>
      </c>
      <c r="I72" s="18"/>
      <c r="J72" s="18"/>
      <c r="K72" s="18"/>
      <c r="L72" s="18"/>
      <c r="M72" s="18"/>
      <c r="N72" s="18"/>
      <c r="O72" s="23">
        <v>1</v>
      </c>
      <c r="P72" s="34">
        <v>1</v>
      </c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>
        <v>1</v>
      </c>
      <c r="AI72" s="57"/>
      <c r="AJ72" s="49"/>
      <c r="AK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</row>
    <row r="73" spans="1:49" s="5" customFormat="1" ht="15" customHeight="1">
      <c r="A73" s="96"/>
      <c r="B73" s="94"/>
      <c r="C73" s="100" t="s">
        <v>36</v>
      </c>
      <c r="D73" s="108" t="s">
        <v>109</v>
      </c>
      <c r="E73" s="15">
        <f t="shared" si="15"/>
        <v>8</v>
      </c>
      <c r="F73" s="15">
        <v>2</v>
      </c>
      <c r="G73" s="15">
        <v>2</v>
      </c>
      <c r="H73" s="15">
        <v>2</v>
      </c>
      <c r="I73" s="15"/>
      <c r="J73" s="15"/>
      <c r="K73" s="15"/>
      <c r="L73" s="15"/>
      <c r="M73" s="15"/>
      <c r="N73" s="15"/>
      <c r="O73" s="15">
        <v>1</v>
      </c>
      <c r="P73" s="15"/>
      <c r="Q73" s="15">
        <v>1</v>
      </c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39"/>
      <c r="AC73" s="39"/>
      <c r="AD73" s="39"/>
      <c r="AE73" s="39"/>
      <c r="AF73" s="39"/>
      <c r="AG73" s="39"/>
      <c r="AH73" s="39"/>
      <c r="AI73" s="42" t="s">
        <v>70</v>
      </c>
      <c r="AJ73" s="49"/>
      <c r="AK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</row>
    <row r="74" spans="1:49" s="5" customFormat="1" ht="15" customHeight="1">
      <c r="A74" s="96"/>
      <c r="B74" s="94"/>
      <c r="C74" s="101"/>
      <c r="D74" s="109"/>
      <c r="E74" s="15">
        <f t="shared" si="15"/>
        <v>9</v>
      </c>
      <c r="F74" s="18">
        <v>3</v>
      </c>
      <c r="G74" s="18">
        <v>3</v>
      </c>
      <c r="H74" s="18">
        <v>2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40"/>
      <c r="AC74" s="40"/>
      <c r="AD74" s="40"/>
      <c r="AE74" s="40"/>
      <c r="AF74" s="40"/>
      <c r="AG74" s="40"/>
      <c r="AH74" s="40">
        <v>1</v>
      </c>
      <c r="AI74" s="54"/>
      <c r="AJ74" s="49"/>
      <c r="AK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</row>
    <row r="75" spans="1:49" s="5" customFormat="1" ht="15" customHeight="1">
      <c r="A75" s="96"/>
      <c r="B75" s="94"/>
      <c r="C75" s="100" t="s">
        <v>110</v>
      </c>
      <c r="D75" s="108" t="s">
        <v>111</v>
      </c>
      <c r="E75" s="15">
        <f t="shared" si="15"/>
        <v>8</v>
      </c>
      <c r="F75" s="15">
        <v>3</v>
      </c>
      <c r="G75" s="15">
        <v>3</v>
      </c>
      <c r="H75" s="15">
        <v>2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39"/>
      <c r="AC75" s="39"/>
      <c r="AD75" s="39"/>
      <c r="AE75" s="39"/>
      <c r="AF75" s="39"/>
      <c r="AG75" s="39"/>
      <c r="AH75" s="39"/>
      <c r="AI75" s="42" t="s">
        <v>70</v>
      </c>
      <c r="AJ75" s="49"/>
      <c r="AK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</row>
    <row r="76" spans="1:49" s="5" customFormat="1" ht="15" customHeight="1">
      <c r="A76" s="96"/>
      <c r="B76" s="94"/>
      <c r="C76" s="101"/>
      <c r="D76" s="109"/>
      <c r="E76" s="15">
        <f t="shared" si="15"/>
        <v>7</v>
      </c>
      <c r="F76" s="18">
        <v>3</v>
      </c>
      <c r="G76" s="18">
        <v>2</v>
      </c>
      <c r="H76" s="18">
        <v>1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40"/>
      <c r="AC76" s="40"/>
      <c r="AD76" s="40"/>
      <c r="AE76" s="40"/>
      <c r="AF76" s="40"/>
      <c r="AG76" s="40">
        <v>1</v>
      </c>
      <c r="AH76" s="40"/>
      <c r="AI76" s="54"/>
      <c r="AJ76" s="49"/>
      <c r="AK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</row>
    <row r="77" spans="1:49" s="5" customFormat="1" ht="15" customHeight="1">
      <c r="A77" s="96"/>
      <c r="B77" s="94"/>
      <c r="C77" s="100" t="s">
        <v>112</v>
      </c>
      <c r="D77" s="108" t="s">
        <v>113</v>
      </c>
      <c r="E77" s="15">
        <f t="shared" si="15"/>
        <v>7</v>
      </c>
      <c r="F77" s="15">
        <v>3</v>
      </c>
      <c r="G77" s="15">
        <v>2</v>
      </c>
      <c r="H77" s="15">
        <v>2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39"/>
      <c r="AC77" s="39"/>
      <c r="AD77" s="39"/>
      <c r="AE77" s="39"/>
      <c r="AF77" s="39"/>
      <c r="AG77" s="39"/>
      <c r="AH77" s="39"/>
      <c r="AI77" s="42" t="s">
        <v>70</v>
      </c>
      <c r="AJ77" s="49"/>
      <c r="AK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</row>
    <row r="78" spans="1:49" s="5" customFormat="1" ht="15" customHeight="1">
      <c r="A78" s="96"/>
      <c r="B78" s="94"/>
      <c r="C78" s="101"/>
      <c r="D78" s="109"/>
      <c r="E78" s="15">
        <f t="shared" si="15"/>
        <v>8</v>
      </c>
      <c r="F78" s="18">
        <v>1</v>
      </c>
      <c r="G78" s="18">
        <v>3</v>
      </c>
      <c r="H78" s="18">
        <v>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40"/>
      <c r="AC78" s="40"/>
      <c r="AD78" s="40"/>
      <c r="AE78" s="40"/>
      <c r="AF78" s="40">
        <v>1</v>
      </c>
      <c r="AG78" s="40"/>
      <c r="AH78" s="40"/>
      <c r="AI78" s="54"/>
      <c r="AJ78" s="49"/>
      <c r="AK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</row>
    <row r="79" spans="1:49" s="5" customFormat="1" ht="15" customHeight="1">
      <c r="A79" s="96"/>
      <c r="B79" s="94"/>
      <c r="C79" s="100" t="s">
        <v>114</v>
      </c>
      <c r="D79" s="108" t="s">
        <v>115</v>
      </c>
      <c r="E79" s="15">
        <f t="shared" si="15"/>
        <v>8</v>
      </c>
      <c r="F79" s="15">
        <v>3</v>
      </c>
      <c r="G79" s="15">
        <v>3</v>
      </c>
      <c r="H79" s="15">
        <v>2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39"/>
      <c r="AC79" s="39"/>
      <c r="AD79" s="39"/>
      <c r="AE79" s="39"/>
      <c r="AF79" s="39"/>
      <c r="AG79" s="39"/>
      <c r="AH79" s="39"/>
      <c r="AI79" s="42" t="s">
        <v>70</v>
      </c>
      <c r="AJ79" s="49"/>
      <c r="AK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</row>
    <row r="80" spans="1:49" s="5" customFormat="1" ht="15" customHeight="1">
      <c r="A80" s="96"/>
      <c r="B80" s="94"/>
      <c r="C80" s="101"/>
      <c r="D80" s="109"/>
      <c r="E80" s="15">
        <f t="shared" si="15"/>
        <v>7</v>
      </c>
      <c r="F80" s="18">
        <v>1</v>
      </c>
      <c r="G80" s="18">
        <v>2</v>
      </c>
      <c r="H80" s="18">
        <v>3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40"/>
      <c r="AC80" s="40"/>
      <c r="AD80" s="40"/>
      <c r="AE80" s="40"/>
      <c r="AF80" s="40">
        <v>1</v>
      </c>
      <c r="AG80" s="40"/>
      <c r="AH80" s="40"/>
      <c r="AI80" s="54"/>
      <c r="AJ80" s="49"/>
      <c r="AK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</row>
    <row r="81" spans="1:49" s="5" customFormat="1" ht="15" customHeight="1">
      <c r="A81" s="96"/>
      <c r="B81" s="94"/>
      <c r="C81" s="100" t="s">
        <v>116</v>
      </c>
      <c r="D81" s="108" t="s">
        <v>117</v>
      </c>
      <c r="E81" s="15">
        <f t="shared" si="15"/>
        <v>10</v>
      </c>
      <c r="F81" s="15">
        <v>3</v>
      </c>
      <c r="G81" s="15">
        <v>4</v>
      </c>
      <c r="H81" s="15">
        <v>2</v>
      </c>
      <c r="I81" s="15"/>
      <c r="J81" s="15"/>
      <c r="K81" s="15"/>
      <c r="L81" s="15"/>
      <c r="M81" s="15"/>
      <c r="N81" s="15"/>
      <c r="O81" s="15"/>
      <c r="P81" s="15">
        <v>1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39"/>
      <c r="AC81" s="39"/>
      <c r="AD81" s="39"/>
      <c r="AE81" s="39"/>
      <c r="AF81" s="39"/>
      <c r="AG81" s="39"/>
      <c r="AH81" s="39"/>
      <c r="AI81" s="42" t="s">
        <v>70</v>
      </c>
      <c r="AJ81" s="49"/>
      <c r="AK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</row>
    <row r="82" spans="1:49" s="5" customFormat="1" ht="15" customHeight="1">
      <c r="A82" s="96"/>
      <c r="B82" s="94"/>
      <c r="C82" s="103"/>
      <c r="D82" s="110"/>
      <c r="E82" s="15">
        <f t="shared" si="15"/>
        <v>10</v>
      </c>
      <c r="F82" s="18">
        <v>2</v>
      </c>
      <c r="G82" s="18">
        <v>4</v>
      </c>
      <c r="H82" s="18">
        <v>1</v>
      </c>
      <c r="I82" s="18"/>
      <c r="J82" s="18"/>
      <c r="K82" s="18"/>
      <c r="L82" s="18"/>
      <c r="M82" s="18"/>
      <c r="N82" s="18"/>
      <c r="O82" s="18">
        <v>1</v>
      </c>
      <c r="P82" s="18">
        <v>1</v>
      </c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>
        <v>1</v>
      </c>
      <c r="AG82" s="18"/>
      <c r="AH82" s="18"/>
      <c r="AI82" s="57"/>
      <c r="AJ82" s="49"/>
      <c r="AK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</row>
    <row r="83" spans="1:49" s="5" customFormat="1" ht="15" customHeight="1">
      <c r="A83" s="96"/>
      <c r="B83" s="94"/>
      <c r="C83" s="100" t="s">
        <v>118</v>
      </c>
      <c r="D83" s="108" t="s">
        <v>119</v>
      </c>
      <c r="E83" s="15">
        <f t="shared" si="15"/>
        <v>2</v>
      </c>
      <c r="F83" s="15">
        <v>1</v>
      </c>
      <c r="G83" s="15">
        <v>1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39"/>
      <c r="AC83" s="39"/>
      <c r="AD83" s="39"/>
      <c r="AE83" s="39"/>
      <c r="AF83" s="39"/>
      <c r="AG83" s="39"/>
      <c r="AH83" s="39"/>
      <c r="AI83" s="42" t="s">
        <v>70</v>
      </c>
      <c r="AJ83" s="49"/>
      <c r="AK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</row>
    <row r="84" spans="1:49" s="5" customFormat="1" ht="15" customHeight="1">
      <c r="A84" s="96"/>
      <c r="B84" s="94"/>
      <c r="C84" s="101"/>
      <c r="D84" s="109"/>
      <c r="E84" s="15">
        <f t="shared" si="15"/>
        <v>3</v>
      </c>
      <c r="F84" s="18">
        <v>1</v>
      </c>
      <c r="G84" s="18"/>
      <c r="H84" s="18">
        <v>1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40"/>
      <c r="AC84" s="40"/>
      <c r="AD84" s="40"/>
      <c r="AE84" s="40"/>
      <c r="AF84" s="40"/>
      <c r="AG84" s="40">
        <v>1</v>
      </c>
      <c r="AH84" s="40"/>
      <c r="AI84" s="54"/>
      <c r="AJ84" s="49"/>
      <c r="AK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</row>
    <row r="85" spans="1:49" s="5" customFormat="1" ht="15" customHeight="1">
      <c r="A85" s="96"/>
      <c r="B85" s="94"/>
      <c r="C85" s="100" t="s">
        <v>120</v>
      </c>
      <c r="D85" s="108" t="s">
        <v>121</v>
      </c>
      <c r="E85" s="15">
        <f t="shared" si="15"/>
        <v>8</v>
      </c>
      <c r="F85" s="15">
        <v>4</v>
      </c>
      <c r="G85" s="15">
        <v>3</v>
      </c>
      <c r="H85" s="15">
        <v>1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39"/>
      <c r="AC85" s="39"/>
      <c r="AD85" s="39"/>
      <c r="AE85" s="39"/>
      <c r="AF85" s="39"/>
      <c r="AG85" s="39"/>
      <c r="AH85" s="39"/>
      <c r="AI85" s="42" t="s">
        <v>70</v>
      </c>
      <c r="AJ85" s="49"/>
      <c r="AK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</row>
    <row r="86" spans="1:49" s="5" customFormat="1" ht="15" customHeight="1">
      <c r="A86" s="96"/>
      <c r="B86" s="94"/>
      <c r="C86" s="101"/>
      <c r="D86" s="109"/>
      <c r="E86" s="15">
        <f t="shared" si="15"/>
        <v>7</v>
      </c>
      <c r="F86" s="18">
        <v>4</v>
      </c>
      <c r="G86" s="18">
        <v>1</v>
      </c>
      <c r="H86" s="18">
        <v>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40"/>
      <c r="AC86" s="40"/>
      <c r="AD86" s="40"/>
      <c r="AE86" s="40"/>
      <c r="AF86" s="40"/>
      <c r="AG86" s="40">
        <v>1</v>
      </c>
      <c r="AH86" s="40"/>
      <c r="AI86" s="54"/>
      <c r="AJ86" s="49"/>
      <c r="AK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</row>
    <row r="87" spans="1:49" s="5" customFormat="1" ht="15" customHeight="1">
      <c r="A87" s="96"/>
      <c r="B87" s="94"/>
      <c r="C87" s="100" t="s">
        <v>122</v>
      </c>
      <c r="D87" s="108" t="s">
        <v>123</v>
      </c>
      <c r="E87" s="15">
        <f t="shared" si="15"/>
        <v>7</v>
      </c>
      <c r="F87" s="15">
        <v>2</v>
      </c>
      <c r="G87" s="15">
        <v>2</v>
      </c>
      <c r="H87" s="15">
        <v>2</v>
      </c>
      <c r="I87" s="15"/>
      <c r="J87" s="15"/>
      <c r="K87" s="15"/>
      <c r="L87" s="15"/>
      <c r="M87" s="15"/>
      <c r="N87" s="15"/>
      <c r="O87" s="15">
        <v>1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39"/>
      <c r="AC87" s="39"/>
      <c r="AD87" s="39"/>
      <c r="AE87" s="39"/>
      <c r="AF87" s="39"/>
      <c r="AG87" s="39"/>
      <c r="AH87" s="39"/>
      <c r="AI87" s="42" t="s">
        <v>70</v>
      </c>
      <c r="AJ87" s="49"/>
      <c r="AK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</row>
    <row r="88" spans="1:49" s="5" customFormat="1" ht="15" customHeight="1">
      <c r="A88" s="96"/>
      <c r="B88" s="94"/>
      <c r="C88" s="101"/>
      <c r="D88" s="109"/>
      <c r="E88" s="15">
        <f t="shared" si="15"/>
        <v>8</v>
      </c>
      <c r="F88" s="18">
        <v>2</v>
      </c>
      <c r="G88" s="18">
        <v>1</v>
      </c>
      <c r="H88" s="18">
        <v>3</v>
      </c>
      <c r="I88" s="18"/>
      <c r="J88" s="18"/>
      <c r="K88" s="18"/>
      <c r="L88" s="18"/>
      <c r="M88" s="18"/>
      <c r="N88" s="18"/>
      <c r="O88" s="18"/>
      <c r="P88" s="18">
        <v>1</v>
      </c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40"/>
      <c r="AC88" s="40"/>
      <c r="AD88" s="40"/>
      <c r="AE88" s="40"/>
      <c r="AF88" s="40"/>
      <c r="AG88" s="40">
        <v>1</v>
      </c>
      <c r="AH88" s="40"/>
      <c r="AI88" s="54"/>
      <c r="AJ88" s="49"/>
      <c r="AK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</row>
    <row r="89" spans="1:49" s="5" customFormat="1" ht="15.75" customHeight="1">
      <c r="A89" s="96"/>
      <c r="B89" s="94"/>
      <c r="C89" s="100" t="s">
        <v>124</v>
      </c>
      <c r="D89" s="108" t="s">
        <v>125</v>
      </c>
      <c r="E89" s="15">
        <f t="shared" si="15"/>
        <v>7</v>
      </c>
      <c r="F89" s="15">
        <v>2</v>
      </c>
      <c r="G89" s="15">
        <v>3</v>
      </c>
      <c r="H89" s="15">
        <v>2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39"/>
      <c r="AC89" s="39"/>
      <c r="AD89" s="39"/>
      <c r="AE89" s="39"/>
      <c r="AF89" s="39"/>
      <c r="AG89" s="39"/>
      <c r="AH89" s="39"/>
      <c r="AI89" s="42" t="s">
        <v>70</v>
      </c>
      <c r="AJ89" s="49"/>
      <c r="AK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</row>
    <row r="90" spans="1:49" s="5" customFormat="1" ht="15.75" customHeight="1">
      <c r="A90" s="96"/>
      <c r="B90" s="94"/>
      <c r="C90" s="101"/>
      <c r="D90" s="109"/>
      <c r="E90" s="15">
        <f t="shared" si="15"/>
        <v>8</v>
      </c>
      <c r="F90" s="18">
        <v>3</v>
      </c>
      <c r="G90" s="18">
        <v>1</v>
      </c>
      <c r="H90" s="18">
        <v>3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40"/>
      <c r="AC90" s="40"/>
      <c r="AD90" s="40"/>
      <c r="AE90" s="40"/>
      <c r="AF90" s="40"/>
      <c r="AG90" s="40">
        <v>1</v>
      </c>
      <c r="AH90" s="40"/>
      <c r="AI90" s="54"/>
      <c r="AJ90" s="49"/>
      <c r="AK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</row>
    <row r="91" spans="1:49" s="5" customFormat="1" ht="15.75" customHeight="1">
      <c r="A91" s="96"/>
      <c r="B91" s="94"/>
      <c r="C91" s="100" t="s">
        <v>126</v>
      </c>
      <c r="D91" s="108" t="s">
        <v>127</v>
      </c>
      <c r="E91" s="15">
        <f t="shared" si="15"/>
        <v>7</v>
      </c>
      <c r="F91" s="15">
        <v>3</v>
      </c>
      <c r="G91" s="15">
        <v>3</v>
      </c>
      <c r="H91" s="15">
        <v>1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39"/>
      <c r="AC91" s="39"/>
      <c r="AD91" s="39"/>
      <c r="AE91" s="39"/>
      <c r="AF91" s="39"/>
      <c r="AG91" s="39"/>
      <c r="AH91" s="39"/>
      <c r="AI91" s="42" t="s">
        <v>70</v>
      </c>
      <c r="AJ91" s="49"/>
      <c r="AK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</row>
    <row r="92" spans="1:49" s="5" customFormat="1" ht="15.75" customHeight="1">
      <c r="A92" s="96"/>
      <c r="B92" s="94"/>
      <c r="C92" s="101"/>
      <c r="D92" s="109"/>
      <c r="E92" s="15">
        <f t="shared" si="15"/>
        <v>8</v>
      </c>
      <c r="F92" s="18">
        <v>2</v>
      </c>
      <c r="G92" s="18">
        <v>3</v>
      </c>
      <c r="H92" s="18">
        <v>2</v>
      </c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40"/>
      <c r="AC92" s="40"/>
      <c r="AD92" s="40"/>
      <c r="AE92" s="40"/>
      <c r="AF92" s="40">
        <v>1</v>
      </c>
      <c r="AG92" s="40"/>
      <c r="AH92" s="40"/>
      <c r="AI92" s="54"/>
      <c r="AJ92" s="49"/>
      <c r="AK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</row>
    <row r="93" spans="1:49" s="5" customFormat="1" ht="15.75" customHeight="1">
      <c r="A93" s="96"/>
      <c r="B93" s="94"/>
      <c r="C93" s="104" t="s">
        <v>128</v>
      </c>
      <c r="D93" s="111" t="s">
        <v>129</v>
      </c>
      <c r="E93" s="15">
        <f t="shared" si="15"/>
        <v>10</v>
      </c>
      <c r="F93" s="15">
        <v>3</v>
      </c>
      <c r="G93" s="15">
        <v>3</v>
      </c>
      <c r="H93" s="15">
        <v>2</v>
      </c>
      <c r="I93" s="15"/>
      <c r="J93" s="15"/>
      <c r="K93" s="15"/>
      <c r="L93" s="15"/>
      <c r="M93" s="15"/>
      <c r="N93" s="15"/>
      <c r="O93" s="15">
        <v>1</v>
      </c>
      <c r="P93" s="15">
        <v>1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39"/>
      <c r="AC93" s="39"/>
      <c r="AD93" s="39"/>
      <c r="AE93" s="39"/>
      <c r="AF93" s="39"/>
      <c r="AG93" s="39"/>
      <c r="AH93" s="39"/>
      <c r="AI93" s="42" t="s">
        <v>70</v>
      </c>
      <c r="AJ93" s="49"/>
      <c r="AK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</row>
    <row r="94" spans="1:49" s="5" customFormat="1" ht="15.75" customHeight="1">
      <c r="A94" s="96"/>
      <c r="B94" s="94"/>
      <c r="C94" s="105"/>
      <c r="D94" s="111"/>
      <c r="E94" s="15">
        <f t="shared" si="15"/>
        <v>10</v>
      </c>
      <c r="F94" s="18">
        <v>3</v>
      </c>
      <c r="G94" s="18">
        <v>4</v>
      </c>
      <c r="H94" s="18">
        <v>1</v>
      </c>
      <c r="I94" s="18"/>
      <c r="J94" s="18"/>
      <c r="K94" s="18"/>
      <c r="L94" s="18"/>
      <c r="M94" s="18"/>
      <c r="N94" s="18"/>
      <c r="O94" s="18"/>
      <c r="P94" s="18"/>
      <c r="Q94" s="18">
        <v>1</v>
      </c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40"/>
      <c r="AC94" s="40"/>
      <c r="AD94" s="40"/>
      <c r="AE94" s="40"/>
      <c r="AF94" s="40">
        <v>1</v>
      </c>
      <c r="AG94" s="40"/>
      <c r="AH94" s="40"/>
      <c r="AI94" s="54"/>
      <c r="AJ94" s="49"/>
      <c r="AK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</row>
    <row r="95" spans="1:49" s="5" customFormat="1" ht="17.25" customHeight="1">
      <c r="A95" s="96"/>
      <c r="B95" s="94"/>
      <c r="C95" s="85" t="s">
        <v>77</v>
      </c>
      <c r="D95" s="80"/>
      <c r="E95" s="15">
        <f t="shared" si="15"/>
        <v>124</v>
      </c>
      <c r="F95" s="15">
        <f>F57+F59+F61+F63+F65+F67+F69+F71+F73+F75+F77+F79+F81+F83+F85+F87+F89+F91+F93</f>
        <v>45</v>
      </c>
      <c r="G95" s="15">
        <f aca="true" t="shared" si="16" ref="G95:AE95">G57+G59+G61+G63+G65+G67+G69+G71+G73+G75+G77+G79+G81+G83+G85+G87+G89+G91+G93</f>
        <v>43</v>
      </c>
      <c r="H95" s="15">
        <f t="shared" si="16"/>
        <v>27</v>
      </c>
      <c r="I95" s="15">
        <f t="shared" si="16"/>
        <v>0</v>
      </c>
      <c r="J95" s="15">
        <f t="shared" si="16"/>
        <v>0</v>
      </c>
      <c r="K95" s="15">
        <f t="shared" si="16"/>
        <v>0</v>
      </c>
      <c r="L95" s="15">
        <f t="shared" si="16"/>
        <v>0</v>
      </c>
      <c r="M95" s="15">
        <f t="shared" si="16"/>
        <v>0</v>
      </c>
      <c r="N95" s="15">
        <f t="shared" si="16"/>
        <v>0</v>
      </c>
      <c r="O95" s="15">
        <f t="shared" si="16"/>
        <v>4</v>
      </c>
      <c r="P95" s="15">
        <f t="shared" si="16"/>
        <v>3</v>
      </c>
      <c r="Q95" s="15">
        <f t="shared" si="16"/>
        <v>2</v>
      </c>
      <c r="R95" s="15">
        <f t="shared" si="16"/>
        <v>0</v>
      </c>
      <c r="S95" s="15">
        <f t="shared" si="16"/>
        <v>0</v>
      </c>
      <c r="T95" s="15">
        <f t="shared" si="16"/>
        <v>0</v>
      </c>
      <c r="U95" s="15">
        <f t="shared" si="16"/>
        <v>0</v>
      </c>
      <c r="V95" s="15">
        <f t="shared" si="16"/>
        <v>0</v>
      </c>
      <c r="W95" s="15">
        <f t="shared" si="16"/>
        <v>0</v>
      </c>
      <c r="X95" s="15">
        <f t="shared" si="16"/>
        <v>0</v>
      </c>
      <c r="Y95" s="15">
        <f t="shared" si="16"/>
        <v>0</v>
      </c>
      <c r="Z95" s="15">
        <f t="shared" si="16"/>
        <v>0</v>
      </c>
      <c r="AA95" s="15">
        <f t="shared" si="16"/>
        <v>0</v>
      </c>
      <c r="AB95" s="15">
        <f t="shared" si="16"/>
        <v>0</v>
      </c>
      <c r="AC95" s="15">
        <f t="shared" si="16"/>
        <v>0</v>
      </c>
      <c r="AD95" s="15">
        <f t="shared" si="16"/>
        <v>0</v>
      </c>
      <c r="AE95" s="15">
        <f t="shared" si="16"/>
        <v>0</v>
      </c>
      <c r="AF95" s="15">
        <f aca="true" t="shared" si="17" ref="AF95:AH96">AF57+AF59+AF61+AF63+AF65+AF67+AF69+AF71+AF73+AF75+AF77+AF79+AF81+AF83+AF85+AF87+AF89+AF91+AF93</f>
        <v>0</v>
      </c>
      <c r="AG95" s="15">
        <f t="shared" si="17"/>
        <v>0</v>
      </c>
      <c r="AH95" s="15">
        <f t="shared" si="17"/>
        <v>0</v>
      </c>
      <c r="AI95" s="42" t="s">
        <v>70</v>
      </c>
      <c r="AJ95" s="49"/>
      <c r="AK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</row>
    <row r="96" spans="1:49" s="5" customFormat="1" ht="17.25" customHeight="1">
      <c r="A96" s="96"/>
      <c r="B96" s="94"/>
      <c r="C96" s="86" t="s">
        <v>78</v>
      </c>
      <c r="D96" s="81"/>
      <c r="E96" s="18">
        <f t="shared" si="15"/>
        <v>126</v>
      </c>
      <c r="F96" s="18">
        <f>F58+F60+F62+F64+F66+F68+F70+F72+F74+F76+F78+F80+F82+F84+F86+F88+F90+F92+F94</f>
        <v>39</v>
      </c>
      <c r="G96" s="18">
        <f aca="true" t="shared" si="18" ref="G96:AE96">G58+G60+G62+G64+G66+G68+G70+G72+G74+G76+G78+G80+G82+G84+G86+G88+G90+G92+G94</f>
        <v>39</v>
      </c>
      <c r="H96" s="18">
        <f t="shared" si="18"/>
        <v>24</v>
      </c>
      <c r="I96" s="18">
        <f t="shared" si="18"/>
        <v>0</v>
      </c>
      <c r="J96" s="18">
        <f t="shared" si="18"/>
        <v>0</v>
      </c>
      <c r="K96" s="18">
        <f t="shared" si="18"/>
        <v>0</v>
      </c>
      <c r="L96" s="18">
        <f t="shared" si="18"/>
        <v>0</v>
      </c>
      <c r="M96" s="18">
        <f t="shared" si="18"/>
        <v>0</v>
      </c>
      <c r="N96" s="18">
        <f t="shared" si="18"/>
        <v>0</v>
      </c>
      <c r="O96" s="18">
        <f t="shared" si="18"/>
        <v>4</v>
      </c>
      <c r="P96" s="18">
        <f t="shared" si="18"/>
        <v>5</v>
      </c>
      <c r="Q96" s="18">
        <f t="shared" si="18"/>
        <v>1</v>
      </c>
      <c r="R96" s="18">
        <f t="shared" si="18"/>
        <v>0</v>
      </c>
      <c r="S96" s="18">
        <f t="shared" si="18"/>
        <v>0</v>
      </c>
      <c r="T96" s="18">
        <f t="shared" si="18"/>
        <v>0</v>
      </c>
      <c r="U96" s="18">
        <f t="shared" si="18"/>
        <v>0</v>
      </c>
      <c r="V96" s="18">
        <f t="shared" si="18"/>
        <v>0</v>
      </c>
      <c r="W96" s="18">
        <f t="shared" si="18"/>
        <v>0</v>
      </c>
      <c r="X96" s="18">
        <f t="shared" si="18"/>
        <v>0</v>
      </c>
      <c r="Y96" s="18">
        <f t="shared" si="18"/>
        <v>0</v>
      </c>
      <c r="Z96" s="18">
        <f t="shared" si="18"/>
        <v>0</v>
      </c>
      <c r="AA96" s="18">
        <f t="shared" si="18"/>
        <v>0</v>
      </c>
      <c r="AB96" s="18">
        <f t="shared" si="18"/>
        <v>0</v>
      </c>
      <c r="AC96" s="18">
        <f t="shared" si="18"/>
        <v>0</v>
      </c>
      <c r="AD96" s="18">
        <f t="shared" si="18"/>
        <v>0</v>
      </c>
      <c r="AE96" s="18">
        <f t="shared" si="18"/>
        <v>0</v>
      </c>
      <c r="AF96" s="18">
        <f t="shared" si="17"/>
        <v>5</v>
      </c>
      <c r="AG96" s="18">
        <f t="shared" si="17"/>
        <v>5</v>
      </c>
      <c r="AH96" s="18">
        <f t="shared" si="17"/>
        <v>4</v>
      </c>
      <c r="AI96" s="58"/>
      <c r="AJ96" s="49"/>
      <c r="AK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</row>
    <row r="97" spans="1:49" s="7" customFormat="1" ht="17.25" customHeight="1">
      <c r="A97" s="97"/>
      <c r="B97" s="94"/>
      <c r="C97" s="87" t="s">
        <v>130</v>
      </c>
      <c r="D97" s="88"/>
      <c r="E97" s="13">
        <f t="shared" si="15"/>
        <v>250</v>
      </c>
      <c r="F97" s="13">
        <f aca="true" t="shared" si="19" ref="F97:AH97">SUM(F95:F96)</f>
        <v>84</v>
      </c>
      <c r="G97" s="13">
        <f t="shared" si="19"/>
        <v>82</v>
      </c>
      <c r="H97" s="13">
        <f t="shared" si="19"/>
        <v>51</v>
      </c>
      <c r="I97" s="13">
        <f t="shared" si="19"/>
        <v>0</v>
      </c>
      <c r="J97" s="13">
        <f t="shared" si="19"/>
        <v>0</v>
      </c>
      <c r="K97" s="13">
        <f t="shared" si="19"/>
        <v>0</v>
      </c>
      <c r="L97" s="13">
        <f t="shared" si="19"/>
        <v>0</v>
      </c>
      <c r="M97" s="13">
        <f t="shared" si="19"/>
        <v>0</v>
      </c>
      <c r="N97" s="13">
        <f t="shared" si="19"/>
        <v>0</v>
      </c>
      <c r="O97" s="13">
        <f t="shared" si="19"/>
        <v>8</v>
      </c>
      <c r="P97" s="13">
        <f t="shared" si="19"/>
        <v>8</v>
      </c>
      <c r="Q97" s="13">
        <f t="shared" si="19"/>
        <v>3</v>
      </c>
      <c r="R97" s="13">
        <f t="shared" si="19"/>
        <v>0</v>
      </c>
      <c r="S97" s="13">
        <f t="shared" si="19"/>
        <v>0</v>
      </c>
      <c r="T97" s="13">
        <f t="shared" si="19"/>
        <v>0</v>
      </c>
      <c r="U97" s="13">
        <f t="shared" si="19"/>
        <v>0</v>
      </c>
      <c r="V97" s="13">
        <f t="shared" si="19"/>
        <v>0</v>
      </c>
      <c r="W97" s="13">
        <f t="shared" si="19"/>
        <v>0</v>
      </c>
      <c r="X97" s="13">
        <f t="shared" si="19"/>
        <v>0</v>
      </c>
      <c r="Y97" s="13">
        <f t="shared" si="19"/>
        <v>0</v>
      </c>
      <c r="Z97" s="13">
        <f t="shared" si="19"/>
        <v>0</v>
      </c>
      <c r="AA97" s="13">
        <f t="shared" si="19"/>
        <v>0</v>
      </c>
      <c r="AB97" s="13">
        <f t="shared" si="19"/>
        <v>0</v>
      </c>
      <c r="AC97" s="13">
        <f t="shared" si="19"/>
        <v>0</v>
      </c>
      <c r="AD97" s="13">
        <f t="shared" si="19"/>
        <v>0</v>
      </c>
      <c r="AE97" s="13">
        <f t="shared" si="19"/>
        <v>0</v>
      </c>
      <c r="AF97" s="13">
        <f t="shared" si="19"/>
        <v>5</v>
      </c>
      <c r="AG97" s="13">
        <f t="shared" si="19"/>
        <v>5</v>
      </c>
      <c r="AH97" s="13">
        <f t="shared" si="19"/>
        <v>4</v>
      </c>
      <c r="AI97" s="59"/>
      <c r="AJ97" s="60"/>
      <c r="AK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</row>
    <row r="98" spans="1:49" s="5" customFormat="1" ht="17.25" customHeight="1">
      <c r="A98" s="95" t="s">
        <v>57</v>
      </c>
      <c r="B98" s="94" t="s">
        <v>12</v>
      </c>
      <c r="C98" s="106">
        <v>40</v>
      </c>
      <c r="D98" s="112" t="s">
        <v>131</v>
      </c>
      <c r="E98" s="15">
        <f t="shared" si="15"/>
        <v>5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>
        <v>5</v>
      </c>
      <c r="U98" s="15"/>
      <c r="V98" s="15"/>
      <c r="W98" s="15"/>
      <c r="X98" s="15"/>
      <c r="Y98" s="15"/>
      <c r="Z98" s="15"/>
      <c r="AA98" s="15"/>
      <c r="AB98" s="14"/>
      <c r="AC98" s="14"/>
      <c r="AD98" s="14"/>
      <c r="AE98" s="14"/>
      <c r="AF98" s="14"/>
      <c r="AG98" s="14"/>
      <c r="AH98" s="14"/>
      <c r="AI98" s="42" t="s">
        <v>70</v>
      </c>
      <c r="AJ98" s="49"/>
      <c r="AK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</row>
    <row r="99" spans="1:49" s="5" customFormat="1" ht="17.25" customHeight="1">
      <c r="A99" s="96"/>
      <c r="B99" s="94"/>
      <c r="C99" s="107"/>
      <c r="D99" s="93"/>
      <c r="E99" s="18">
        <f aca="true" t="shared" si="20" ref="E99:E106">F99+G99+H99+I99+J99+K99+L99+M99+N99+O99+P99+Q99+R99+S99+T99+U99+V99+W99+X99+Y99+Z99+AA99+AB99+AC99+AD99+AE99+AH99</f>
        <v>5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>
        <v>5</v>
      </c>
      <c r="U99" s="18"/>
      <c r="V99" s="18"/>
      <c r="W99" s="18"/>
      <c r="X99" s="18"/>
      <c r="Y99" s="18"/>
      <c r="Z99" s="18"/>
      <c r="AA99" s="18"/>
      <c r="AB99" s="17"/>
      <c r="AC99" s="17"/>
      <c r="AD99" s="17"/>
      <c r="AE99" s="17"/>
      <c r="AF99" s="17"/>
      <c r="AG99" s="17"/>
      <c r="AH99" s="17"/>
      <c r="AI99" s="61"/>
      <c r="AJ99" s="49"/>
      <c r="AK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</row>
    <row r="100" spans="1:49" s="5" customFormat="1" ht="17.25" customHeight="1">
      <c r="A100" s="96"/>
      <c r="B100" s="94"/>
      <c r="C100" s="106">
        <v>41</v>
      </c>
      <c r="D100" s="112" t="s">
        <v>132</v>
      </c>
      <c r="E100" s="15">
        <f t="shared" si="20"/>
        <v>3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>
        <v>3</v>
      </c>
      <c r="U100" s="15"/>
      <c r="V100" s="15"/>
      <c r="W100" s="15"/>
      <c r="X100" s="15"/>
      <c r="Y100" s="15"/>
      <c r="Z100" s="15"/>
      <c r="AA100" s="15"/>
      <c r="AB100" s="14"/>
      <c r="AC100" s="14"/>
      <c r="AD100" s="14"/>
      <c r="AE100" s="14"/>
      <c r="AF100" s="14"/>
      <c r="AG100" s="14"/>
      <c r="AH100" s="14"/>
      <c r="AI100" s="42" t="s">
        <v>70</v>
      </c>
      <c r="AJ100" s="49"/>
      <c r="AK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</row>
    <row r="101" spans="1:49" s="5" customFormat="1" ht="17.25" customHeight="1">
      <c r="A101" s="96"/>
      <c r="B101" s="94"/>
      <c r="C101" s="107"/>
      <c r="D101" s="93"/>
      <c r="E101" s="18">
        <f t="shared" si="20"/>
        <v>2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>
        <v>2</v>
      </c>
      <c r="U101" s="18"/>
      <c r="V101" s="18"/>
      <c r="W101" s="18"/>
      <c r="X101" s="18"/>
      <c r="Y101" s="18"/>
      <c r="Z101" s="18"/>
      <c r="AA101" s="18"/>
      <c r="AB101" s="17"/>
      <c r="AC101" s="17"/>
      <c r="AD101" s="17"/>
      <c r="AE101" s="17"/>
      <c r="AF101" s="17"/>
      <c r="AG101" s="17"/>
      <c r="AH101" s="17"/>
      <c r="AI101" s="61"/>
      <c r="AJ101" s="49"/>
      <c r="AK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</row>
    <row r="102" spans="1:49" s="5" customFormat="1" ht="17.25" customHeight="1">
      <c r="A102" s="96"/>
      <c r="B102" s="94"/>
      <c r="C102" s="79">
        <v>42</v>
      </c>
      <c r="D102" s="68" t="s">
        <v>133</v>
      </c>
      <c r="E102" s="15">
        <f t="shared" si="20"/>
        <v>2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>
        <v>2</v>
      </c>
      <c r="U102" s="15"/>
      <c r="V102" s="15"/>
      <c r="W102" s="15"/>
      <c r="X102" s="15"/>
      <c r="Y102" s="15"/>
      <c r="Z102" s="15"/>
      <c r="AA102" s="15"/>
      <c r="AB102" s="14"/>
      <c r="AC102" s="14"/>
      <c r="AD102" s="14"/>
      <c r="AE102" s="14"/>
      <c r="AF102" s="14"/>
      <c r="AG102" s="14"/>
      <c r="AH102" s="14"/>
      <c r="AI102" s="42" t="s">
        <v>70</v>
      </c>
      <c r="AJ102" s="49"/>
      <c r="AK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</row>
    <row r="103" spans="1:49" s="5" customFormat="1" ht="17.25" customHeight="1">
      <c r="A103" s="96"/>
      <c r="B103" s="94"/>
      <c r="C103" s="79"/>
      <c r="D103" s="68"/>
      <c r="E103" s="18">
        <f t="shared" si="20"/>
        <v>3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>
        <v>3</v>
      </c>
      <c r="U103" s="18"/>
      <c r="V103" s="18"/>
      <c r="W103" s="18"/>
      <c r="X103" s="18"/>
      <c r="Y103" s="18"/>
      <c r="Z103" s="18"/>
      <c r="AA103" s="18"/>
      <c r="AB103" s="17"/>
      <c r="AC103" s="17"/>
      <c r="AD103" s="17"/>
      <c r="AE103" s="17"/>
      <c r="AF103" s="17"/>
      <c r="AG103" s="17"/>
      <c r="AH103" s="17"/>
      <c r="AI103" s="43"/>
      <c r="AJ103" s="49"/>
      <c r="AK103" s="49"/>
      <c r="AM103" s="49"/>
      <c r="AN103" s="49"/>
      <c r="AO103" s="49"/>
      <c r="AQ103" s="49"/>
      <c r="AR103" s="49"/>
      <c r="AS103" s="49"/>
      <c r="AT103" s="49"/>
      <c r="AU103" s="49"/>
      <c r="AV103" s="49"/>
      <c r="AW103" s="49"/>
    </row>
    <row r="104" spans="1:49" s="5" customFormat="1" ht="17.25" customHeight="1">
      <c r="A104" s="96"/>
      <c r="B104" s="94"/>
      <c r="C104" s="80" t="s">
        <v>77</v>
      </c>
      <c r="D104" s="80"/>
      <c r="E104" s="15">
        <f t="shared" si="20"/>
        <v>10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>
        <f>T98+T100+T102</f>
        <v>10</v>
      </c>
      <c r="U104" s="15"/>
      <c r="V104" s="15"/>
      <c r="W104" s="15"/>
      <c r="X104" s="15"/>
      <c r="Y104" s="15"/>
      <c r="Z104" s="15"/>
      <c r="AA104" s="15"/>
      <c r="AB104" s="14"/>
      <c r="AC104" s="14"/>
      <c r="AD104" s="14"/>
      <c r="AE104" s="14"/>
      <c r="AF104" s="14"/>
      <c r="AG104" s="14"/>
      <c r="AH104" s="14"/>
      <c r="AI104" s="42" t="s">
        <v>70</v>
      </c>
      <c r="AJ104" s="49"/>
      <c r="AK104" s="49"/>
      <c r="AM104" s="49"/>
      <c r="AN104" s="49"/>
      <c r="AO104" s="49"/>
      <c r="AQ104" s="49"/>
      <c r="AR104" s="49"/>
      <c r="AS104" s="49"/>
      <c r="AT104" s="49"/>
      <c r="AU104" s="49"/>
      <c r="AV104" s="49"/>
      <c r="AW104" s="49"/>
    </row>
    <row r="105" spans="1:49" s="5" customFormat="1" ht="17.25" customHeight="1">
      <c r="A105" s="96"/>
      <c r="B105" s="94"/>
      <c r="C105" s="81" t="s">
        <v>78</v>
      </c>
      <c r="D105" s="81"/>
      <c r="E105" s="18">
        <f t="shared" si="20"/>
        <v>10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>
        <f>T99+T101+T103</f>
        <v>10</v>
      </c>
      <c r="U105" s="18"/>
      <c r="V105" s="18"/>
      <c r="W105" s="18"/>
      <c r="X105" s="18"/>
      <c r="Y105" s="18"/>
      <c r="Z105" s="18"/>
      <c r="AA105" s="18"/>
      <c r="AB105" s="17"/>
      <c r="AC105" s="17"/>
      <c r="AD105" s="17"/>
      <c r="AE105" s="17"/>
      <c r="AF105" s="17"/>
      <c r="AG105" s="17"/>
      <c r="AH105" s="17"/>
      <c r="AI105" s="43"/>
      <c r="AJ105" s="49"/>
      <c r="AK105" s="49"/>
      <c r="AM105" s="49"/>
      <c r="AN105" s="49"/>
      <c r="AO105" s="49"/>
      <c r="AQ105" s="49"/>
      <c r="AR105" s="49"/>
      <c r="AS105" s="49"/>
      <c r="AT105" s="49"/>
      <c r="AU105" s="49"/>
      <c r="AV105" s="49"/>
      <c r="AW105" s="49"/>
    </row>
    <row r="106" spans="1:53" s="7" customFormat="1" ht="17.25" customHeight="1">
      <c r="A106" s="97"/>
      <c r="B106" s="99"/>
      <c r="C106" s="89" t="s">
        <v>134</v>
      </c>
      <c r="D106" s="87"/>
      <c r="E106" s="13">
        <f t="shared" si="20"/>
        <v>20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>
        <f>SUM(T104:T105)</f>
        <v>20</v>
      </c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62"/>
      <c r="AJ106" s="60"/>
      <c r="AK106" s="60"/>
      <c r="AL106" s="60"/>
      <c r="AM106" s="60"/>
      <c r="AN106" s="60"/>
      <c r="AO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</row>
    <row r="107" spans="1:35" ht="39" customHeight="1">
      <c r="A107" s="90" t="s">
        <v>135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</row>
  </sheetData>
  <sheetProtection/>
  <mergeCells count="124">
    <mergeCell ref="D102:D103"/>
    <mergeCell ref="E4:E5"/>
    <mergeCell ref="AI5:AI6"/>
    <mergeCell ref="D87:D88"/>
    <mergeCell ref="D89:D90"/>
    <mergeCell ref="D91:D92"/>
    <mergeCell ref="D93:D94"/>
    <mergeCell ref="D98:D99"/>
    <mergeCell ref="D100:D101"/>
    <mergeCell ref="D75:D76"/>
    <mergeCell ref="D77:D78"/>
    <mergeCell ref="D79:D80"/>
    <mergeCell ref="D81:D82"/>
    <mergeCell ref="D83:D84"/>
    <mergeCell ref="D85:D86"/>
    <mergeCell ref="D63:D64"/>
    <mergeCell ref="D65:D66"/>
    <mergeCell ref="D67:D68"/>
    <mergeCell ref="D69:D70"/>
    <mergeCell ref="D71:D72"/>
    <mergeCell ref="D73:D74"/>
    <mergeCell ref="D48:D49"/>
    <mergeCell ref="D50:D51"/>
    <mergeCell ref="D52:D53"/>
    <mergeCell ref="D57:D58"/>
    <mergeCell ref="D59:D60"/>
    <mergeCell ref="D61:D62"/>
    <mergeCell ref="D36:D37"/>
    <mergeCell ref="D38:D39"/>
    <mergeCell ref="D40:D41"/>
    <mergeCell ref="D42:D43"/>
    <mergeCell ref="D44:D45"/>
    <mergeCell ref="D46:D47"/>
    <mergeCell ref="D24:D25"/>
    <mergeCell ref="D26:D27"/>
    <mergeCell ref="D28:D29"/>
    <mergeCell ref="D30:D31"/>
    <mergeCell ref="D32:D33"/>
    <mergeCell ref="D34:D35"/>
    <mergeCell ref="C93:C94"/>
    <mergeCell ref="C98:C99"/>
    <mergeCell ref="C100:C101"/>
    <mergeCell ref="C102:C103"/>
    <mergeCell ref="D3:D6"/>
    <mergeCell ref="D10:D11"/>
    <mergeCell ref="D12:D13"/>
    <mergeCell ref="D14:D15"/>
    <mergeCell ref="D16:D17"/>
    <mergeCell ref="D21:D22"/>
    <mergeCell ref="C81:C82"/>
    <mergeCell ref="C83:C84"/>
    <mergeCell ref="C85:C86"/>
    <mergeCell ref="C87:C88"/>
    <mergeCell ref="C89:C90"/>
    <mergeCell ref="C91:C92"/>
    <mergeCell ref="C69:C70"/>
    <mergeCell ref="C71:C72"/>
    <mergeCell ref="C73:C74"/>
    <mergeCell ref="C75:C76"/>
    <mergeCell ref="C77:C78"/>
    <mergeCell ref="C79:C80"/>
    <mergeCell ref="C57:C58"/>
    <mergeCell ref="C59:C60"/>
    <mergeCell ref="C61:C62"/>
    <mergeCell ref="C63:C64"/>
    <mergeCell ref="C65:C66"/>
    <mergeCell ref="C67:C68"/>
    <mergeCell ref="C42:C43"/>
    <mergeCell ref="C44:C45"/>
    <mergeCell ref="C46:C47"/>
    <mergeCell ref="C48:C49"/>
    <mergeCell ref="C50:C51"/>
    <mergeCell ref="C52:C53"/>
    <mergeCell ref="C21:C22"/>
    <mergeCell ref="C24:C25"/>
    <mergeCell ref="C26:C27"/>
    <mergeCell ref="C28:C29"/>
    <mergeCell ref="C30:C31"/>
    <mergeCell ref="C32:C33"/>
    <mergeCell ref="A98:A106"/>
    <mergeCell ref="B3:B6"/>
    <mergeCell ref="B10:B20"/>
    <mergeCell ref="B21:B23"/>
    <mergeCell ref="B24:B56"/>
    <mergeCell ref="B57:B97"/>
    <mergeCell ref="B98:B106"/>
    <mergeCell ref="C97:D97"/>
    <mergeCell ref="C104:D104"/>
    <mergeCell ref="C105:D105"/>
    <mergeCell ref="C106:D106"/>
    <mergeCell ref="A107:AI107"/>
    <mergeCell ref="A3:A6"/>
    <mergeCell ref="A10:A20"/>
    <mergeCell ref="A21:A23"/>
    <mergeCell ref="A24:A56"/>
    <mergeCell ref="A57:A97"/>
    <mergeCell ref="C23:D23"/>
    <mergeCell ref="C54:D54"/>
    <mergeCell ref="C55:D55"/>
    <mergeCell ref="C56:D56"/>
    <mergeCell ref="C95:D95"/>
    <mergeCell ref="C96:D96"/>
    <mergeCell ref="C34:C35"/>
    <mergeCell ref="C36:C37"/>
    <mergeCell ref="C38:C39"/>
    <mergeCell ref="C40:C41"/>
    <mergeCell ref="A7:D7"/>
    <mergeCell ref="A8:D8"/>
    <mergeCell ref="A9:D9"/>
    <mergeCell ref="C18:D18"/>
    <mergeCell ref="C19:D19"/>
    <mergeCell ref="C20:D20"/>
    <mergeCell ref="C10:C11"/>
    <mergeCell ref="C12:C13"/>
    <mergeCell ref="C14:C15"/>
    <mergeCell ref="C16:C17"/>
    <mergeCell ref="A1:AI1"/>
    <mergeCell ref="A2:AI2"/>
    <mergeCell ref="E3:AI3"/>
    <mergeCell ref="F5:T5"/>
    <mergeCell ref="U5:AC5"/>
    <mergeCell ref="AD5:AE5"/>
    <mergeCell ref="AF5:AH5"/>
    <mergeCell ref="C3:C6"/>
  </mergeCells>
  <printOptions horizontalCentered="1" verticalCentered="1"/>
  <pageMargins left="0.1968503937007874" right="0.1968503937007874" top="0.7874015748031497" bottom="0.5905511811023623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2024-06-13T01:13:34Z</cp:lastPrinted>
  <dcterms:created xsi:type="dcterms:W3CDTF">1996-12-17T01:32:42Z</dcterms:created>
  <dcterms:modified xsi:type="dcterms:W3CDTF">2024-06-14T02:11:50Z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D627F6F8E097445DBF50C2AEEFE9EC91_13</vt:lpwstr>
  </property>
</Properties>
</file>