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岗位一览表" sheetId="1" r:id="rId1"/>
  </sheets>
  <definedNames>
    <definedName name="_xlnm.Print_Titles" localSheetId="0">'岗位一览表'!$1:$6</definedName>
  </definedNames>
  <calcPr fullCalcOnLoad="1"/>
</workbook>
</file>

<file path=xl/sharedStrings.xml><?xml version="1.0" encoding="utf-8"?>
<sst xmlns="http://schemas.openxmlformats.org/spreadsheetml/2006/main" count="217" uniqueCount="130">
  <si>
    <t>邯郸市永年区2021年公开招聘教师岗位一览表</t>
  </si>
  <si>
    <t>●岗位代码：限高校毕业生报考岗位代码为A,普通岗位代码为B。                                                                    2021.11.4</t>
  </si>
  <si>
    <t>学段层次</t>
  </si>
  <si>
    <t>学段代码</t>
  </si>
  <si>
    <t>序号</t>
  </si>
  <si>
    <t>单位</t>
  </si>
  <si>
    <t>各学科招聘人数</t>
  </si>
  <si>
    <t>学科代码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</si>
  <si>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</si>
  <si>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</si>
  <si>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</si>
  <si>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</si>
  <si>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</si>
  <si>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</si>
  <si>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</si>
  <si>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</si>
  <si>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</si>
  <si>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</si>
  <si>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</si>
  <si>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</si>
  <si>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</si>
  <si>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</si>
  <si>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</si>
  <si>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</si>
  <si>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</si>
  <si>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</si>
  <si>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</si>
  <si>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</si>
  <si>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</si>
  <si>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</si>
  <si>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备注</t>
  </si>
  <si>
    <t>教师</t>
  </si>
  <si>
    <t>专业指导</t>
  </si>
  <si>
    <t>教练</t>
  </si>
  <si>
    <t>定向招聘岗位</t>
  </si>
  <si>
    <t>合计</t>
  </si>
  <si>
    <t>语
文</t>
  </si>
  <si>
    <t>数
学</t>
  </si>
  <si>
    <t>英
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</si>
  <si>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</si>
  <si>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</si>
  <si>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</si>
  <si>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</si>
  <si>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</si>
  <si>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</si>
  <si>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</si>
  <si>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</si>
  <si>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</si>
  <si>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信息技术</t>
  </si>
  <si>
    <t>学前</t>
  </si>
  <si>
    <t>电气自动化</t>
  </si>
  <si>
    <t>财
会</t>
  </si>
  <si>
    <t>足球</t>
  </si>
  <si>
    <t>乒乓球</t>
  </si>
  <si>
    <t>武术套路</t>
  </si>
  <si>
    <t>田径（投掷）</t>
  </si>
  <si>
    <t>田径（径赛）</t>
  </si>
  <si>
    <t>总计</t>
  </si>
  <si>
    <t>其中限高校毕业生报考岗位合计</t>
  </si>
  <si>
    <t>限高校毕业生报考</t>
  </si>
  <si>
    <t>其中普通岗位合计</t>
  </si>
  <si>
    <t>高中学段</t>
  </si>
  <si>
    <t>第一中学</t>
  </si>
  <si>
    <t>第二中学</t>
  </si>
  <si>
    <t>职教中心</t>
  </si>
  <si>
    <t>实验中学</t>
  </si>
  <si>
    <t>限高校毕业生报考小计</t>
  </si>
  <si>
    <t>普通岗位小计</t>
  </si>
  <si>
    <t>高中合计</t>
  </si>
  <si>
    <t>初中学段</t>
  </si>
  <si>
    <t>城北实验学校</t>
  </si>
  <si>
    <t>城西实验中学</t>
  </si>
  <si>
    <t>第三中学</t>
  </si>
  <si>
    <t>第四中学</t>
  </si>
  <si>
    <t>第五中学</t>
  </si>
  <si>
    <t>第六中学</t>
  </si>
  <si>
    <t>第七中学</t>
  </si>
  <si>
    <t>第八中学</t>
  </si>
  <si>
    <t>第九中学</t>
  </si>
  <si>
    <t>体育学校</t>
  </si>
  <si>
    <t>第十一中学</t>
  </si>
  <si>
    <t>第十三中学</t>
  </si>
  <si>
    <t>第十五中学</t>
  </si>
  <si>
    <t>第十六中学</t>
  </si>
  <si>
    <t>第十七中学</t>
  </si>
  <si>
    <t>石官营中学</t>
  </si>
  <si>
    <t>豆下乡中学</t>
  </si>
  <si>
    <t>外国语学校</t>
  </si>
  <si>
    <t>初中合计</t>
  </si>
  <si>
    <t>小学学段</t>
  </si>
  <si>
    <t>23</t>
  </si>
  <si>
    <t>临洺关镇总校</t>
  </si>
  <si>
    <t>24</t>
  </si>
  <si>
    <t>西阳城乡总校</t>
  </si>
  <si>
    <t>25</t>
  </si>
  <si>
    <t>界河店乡总校</t>
  </si>
  <si>
    <t>26</t>
  </si>
  <si>
    <t>永合会镇总校</t>
  </si>
  <si>
    <t>27</t>
  </si>
  <si>
    <t>西苏镇总校</t>
  </si>
  <si>
    <t>28</t>
  </si>
  <si>
    <t>小龙马乡总校</t>
  </si>
  <si>
    <t>29</t>
  </si>
  <si>
    <t>东杨庄镇总校</t>
  </si>
  <si>
    <t>30</t>
  </si>
  <si>
    <t>广府镇总校</t>
  </si>
  <si>
    <t>31</t>
  </si>
  <si>
    <t>西河庄乡总校</t>
  </si>
  <si>
    <t>32</t>
  </si>
  <si>
    <t>辛庄堡乡总校</t>
  </si>
  <si>
    <t>33</t>
  </si>
  <si>
    <t>张西堡镇总校</t>
  </si>
  <si>
    <t>34</t>
  </si>
  <si>
    <t>刘营镇总校</t>
  </si>
  <si>
    <t>35</t>
  </si>
  <si>
    <t>刘汉乡总校</t>
  </si>
  <si>
    <t>36</t>
  </si>
  <si>
    <t>大北汪镇总校</t>
  </si>
  <si>
    <t>37</t>
  </si>
  <si>
    <t>讲武镇总校</t>
  </si>
  <si>
    <t>38</t>
  </si>
  <si>
    <t>正西乡总校</t>
  </si>
  <si>
    <t>39</t>
  </si>
  <si>
    <t>曲陌乡总校</t>
  </si>
  <si>
    <t>小学合计</t>
  </si>
  <si>
    <t>第一幼儿园</t>
  </si>
  <si>
    <t>第二幼儿园</t>
  </si>
  <si>
    <t>洺洲幼儿园</t>
  </si>
  <si>
    <t>学前合计</t>
  </si>
  <si>
    <t>备注：报考代码=学段代码+学科代码+岗位代码，例如初中语文限高校毕业生报考岗位报考代码为0201A，小学数学普通岗位代码为0302B。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</si>
</sst>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 ;[Red]\-0\ 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b/>
      <sz val="20"/>
      <name val="方正小标宋简体"/>
      <family val="4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sz val="12"/>
      <name val="Times New Roman"/>
      <family val="1"/>
    </font>
    <font>
      <sz val="9"/>
      <name val="宋体"/>
      <family val="0"/>
    </font>
    <font>
      <sz val="11"/>
      <color theme="1"/>
      <name val="Tahoma"/>
      <family val="2"/>
    </font>
    <font>
      <sz val="10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15" fillId="3" borderId="1" applyNumberFormat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25" fillId="5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33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3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0" fillId="0" borderId="0">
      <alignment vertical="center"/>
      <protection/>
    </xf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24" fillId="10" borderId="6" applyNumberFormat="0" applyAlignment="0" applyProtection="0"/>
    <xf numFmtId="0" fontId="29" fillId="10" borderId="1" applyNumberFormat="0" applyAlignment="0" applyProtection="0"/>
    <xf numFmtId="0" fontId="0" fillId="0" borderId="0">
      <alignment vertical="center"/>
      <protection/>
    </xf>
    <xf numFmtId="0" fontId="16" fillId="11" borderId="7" applyNumberFormat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8" applyNumberFormat="0" applyFill="0" applyAlignment="0" applyProtection="0"/>
    <xf numFmtId="0" fontId="0" fillId="0" borderId="0">
      <alignment/>
      <protection/>
    </xf>
    <xf numFmtId="0" fontId="18" fillId="12" borderId="0" applyNumberFormat="0" applyBorder="0" applyAlignment="0" applyProtection="0"/>
    <xf numFmtId="0" fontId="30" fillId="0" borderId="9" applyNumberFormat="0" applyFill="0" applyAlignment="0" applyProtection="0"/>
    <xf numFmtId="0" fontId="14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8" fillId="20" borderId="0" applyNumberFormat="0" applyBorder="0" applyAlignment="0" applyProtection="0"/>
    <xf numFmtId="0" fontId="2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Font="0" applyAlignment="0">
      <protection/>
    </xf>
    <xf numFmtId="0" fontId="34" fillId="0" borderId="0" applyFont="0" applyAlignment="0">
      <protection/>
    </xf>
    <xf numFmtId="0" fontId="34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4" fillId="0" borderId="0" applyFont="0" applyAlignment="0">
      <protection/>
    </xf>
    <xf numFmtId="0" fontId="34" fillId="0" borderId="0" applyFont="0" applyAlignment="0">
      <protection/>
    </xf>
    <xf numFmtId="0" fontId="0" fillId="0" borderId="0">
      <alignment/>
      <protection/>
    </xf>
    <xf numFmtId="0" fontId="34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4" fillId="0" borderId="0" applyFont="0" applyAlignment="0">
      <protection/>
    </xf>
    <xf numFmtId="0" fontId="0" fillId="0" borderId="0">
      <alignment/>
      <protection/>
    </xf>
    <xf numFmtId="0" fontId="34" fillId="0" borderId="0" applyFont="0" applyAlignment="0"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Font="0" applyAlignment="0"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0" borderId="0">
      <alignment/>
      <protection/>
    </xf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89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1" xfId="91" applyNumberFormat="1" applyFont="1" applyFill="1" applyBorder="1" applyAlignment="1">
      <alignment horizontal="center" vertical="center" wrapText="1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176" fontId="2" fillId="25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11" xfId="90" applyNumberFormat="1" applyFont="1" applyFill="1" applyBorder="1" applyAlignment="1">
      <alignment horizontal="center" vertical="center" wrapText="1" shrinkToFit="1"/>
      <protection/>
    </xf>
    <xf numFmtId="0" fontId="8" fillId="25" borderId="14" xfId="100" applyNumberFormat="1" applyFont="1" applyFill="1" applyBorder="1" applyAlignment="1">
      <alignment horizontal="center" vertical="center" wrapText="1" shrinkToFit="1"/>
      <protection/>
    </xf>
    <xf numFmtId="0" fontId="8" fillId="0" borderId="14" xfId="100" applyNumberFormat="1" applyFont="1" applyFill="1" applyBorder="1" applyAlignment="1">
      <alignment horizontal="center" vertical="center" wrapText="1" shrinkToFit="1"/>
      <protection/>
    </xf>
    <xf numFmtId="0" fontId="8" fillId="25" borderId="11" xfId="100" applyNumberFormat="1" applyFont="1" applyFill="1" applyBorder="1" applyAlignment="1">
      <alignment horizontal="center" vertical="center" wrapText="1" shrinkToFit="1"/>
      <protection/>
    </xf>
    <xf numFmtId="0" fontId="8" fillId="0" borderId="11" xfId="100" applyNumberFormat="1" applyFont="1" applyFill="1" applyBorder="1" applyAlignment="1">
      <alignment horizontal="center" vertical="center" wrapText="1" shrinkToFit="1"/>
      <protection/>
    </xf>
    <xf numFmtId="49" fontId="2" fillId="25" borderId="11" xfId="0" applyNumberFormat="1" applyFont="1" applyFill="1" applyBorder="1" applyAlignment="1">
      <alignment horizontal="center" vertical="center" wrapText="1"/>
    </xf>
    <xf numFmtId="0" fontId="2" fillId="25" borderId="11" xfId="82" applyFont="1" applyFill="1" applyBorder="1" applyAlignment="1">
      <alignment horizontal="center" vertical="center" wrapText="1"/>
      <protection/>
    </xf>
    <xf numFmtId="0" fontId="2" fillId="26" borderId="11" xfId="82" applyFont="1" applyFill="1" applyBorder="1" applyAlignment="1">
      <alignment horizontal="center" vertical="center" wrapText="1"/>
      <protection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8" fillId="25" borderId="11" xfId="80" applyNumberFormat="1" applyFont="1" applyFill="1" applyBorder="1" applyAlignment="1">
      <alignment horizontal="center" vertical="center" wrapText="1" shrinkToFit="1"/>
      <protection/>
    </xf>
    <xf numFmtId="0" fontId="8" fillId="0" borderId="11" xfId="80" applyNumberFormat="1" applyFont="1" applyFill="1" applyBorder="1" applyAlignment="1">
      <alignment horizontal="center" vertical="center" wrapText="1" shrinkToFit="1"/>
      <protection/>
    </xf>
    <xf numFmtId="0" fontId="36" fillId="0" borderId="11" xfId="90" applyNumberFormat="1" applyFont="1" applyFill="1" applyBorder="1" applyAlignment="1">
      <alignment horizontal="center" vertical="center" wrapText="1" shrinkToFit="1"/>
      <protection/>
    </xf>
    <xf numFmtId="177" fontId="2" fillId="25" borderId="11" xfId="82" applyNumberFormat="1" applyFont="1" applyFill="1" applyBorder="1" applyAlignment="1">
      <alignment horizontal="center" vertical="center" wrapText="1"/>
      <protection/>
    </xf>
    <xf numFmtId="177" fontId="2" fillId="26" borderId="11" xfId="82" applyNumberFormat="1" applyFont="1" applyFill="1" applyBorder="1" applyAlignment="1">
      <alignment horizontal="center" vertical="center" wrapText="1"/>
      <protection/>
    </xf>
    <xf numFmtId="177" fontId="2" fillId="24" borderId="11" xfId="0" applyNumberFormat="1" applyFont="1" applyFill="1" applyBorder="1" applyAlignment="1">
      <alignment horizontal="center" vertical="center" wrapText="1"/>
    </xf>
    <xf numFmtId="0" fontId="8" fillId="25" borderId="11" xfId="99" applyNumberFormat="1" applyFont="1" applyFill="1" applyBorder="1" applyAlignment="1">
      <alignment horizontal="center" vertical="center" wrapText="1" shrinkToFit="1"/>
      <protection/>
    </xf>
    <xf numFmtId="0" fontId="8" fillId="0" borderId="11" xfId="99" applyNumberFormat="1" applyFont="1" applyFill="1" applyBorder="1" applyAlignment="1">
      <alignment horizontal="center" vertical="center" wrapText="1" shrinkToFit="1"/>
      <protection/>
    </xf>
    <xf numFmtId="0" fontId="2" fillId="25" borderId="11" xfId="80" applyNumberFormat="1" applyFont="1" applyFill="1" applyBorder="1" applyAlignment="1">
      <alignment horizontal="center" vertical="center" wrapText="1"/>
      <protection/>
    </xf>
    <xf numFmtId="0" fontId="2" fillId="0" borderId="11" xfId="80" applyNumberFormat="1" applyFont="1" applyFill="1" applyBorder="1" applyAlignment="1">
      <alignment horizontal="center" vertical="center" wrapText="1"/>
      <protection/>
    </xf>
    <xf numFmtId="49" fontId="2" fillId="0" borderId="15" xfId="89" applyNumberFormat="1" applyFont="1" applyBorder="1" applyAlignment="1">
      <alignment horizontal="center" vertical="center" wrapText="1"/>
      <protection/>
    </xf>
    <xf numFmtId="49" fontId="2" fillId="0" borderId="16" xfId="89" applyNumberFormat="1" applyFont="1" applyBorder="1" applyAlignment="1">
      <alignment horizontal="center" vertical="center" wrapText="1"/>
      <protection/>
    </xf>
    <xf numFmtId="49" fontId="2" fillId="0" borderId="11" xfId="89" applyNumberFormat="1" applyFont="1" applyBorder="1" applyAlignment="1">
      <alignment horizontal="center" vertical="center"/>
      <protection/>
    </xf>
    <xf numFmtId="0" fontId="2" fillId="0" borderId="11" xfId="89" applyFont="1" applyBorder="1" applyAlignment="1">
      <alignment horizontal="center" vertical="center" wrapText="1"/>
      <protection/>
    </xf>
    <xf numFmtId="0" fontId="2" fillId="25" borderId="14" xfId="100" applyNumberFormat="1" applyFont="1" applyFill="1" applyBorder="1" applyAlignment="1">
      <alignment horizontal="center" vertical="center" wrapText="1"/>
      <protection/>
    </xf>
    <xf numFmtId="0" fontId="2" fillId="0" borderId="14" xfId="100" applyNumberFormat="1" applyFont="1" applyFill="1" applyBorder="1" applyAlignment="1">
      <alignment horizontal="center" vertical="center" wrapText="1"/>
      <protection/>
    </xf>
    <xf numFmtId="0" fontId="2" fillId="25" borderId="11" xfId="100" applyNumberFormat="1" applyFont="1" applyFill="1" applyBorder="1" applyAlignment="1">
      <alignment horizontal="center" vertical="center" wrapText="1"/>
      <protection/>
    </xf>
    <xf numFmtId="0" fontId="2" fillId="0" borderId="11" xfId="100" applyNumberFormat="1" applyFont="1" applyFill="1" applyBorder="1" applyAlignment="1">
      <alignment horizontal="center" vertical="center" wrapText="1"/>
      <protection/>
    </xf>
    <xf numFmtId="0" fontId="8" fillId="25" borderId="11" xfId="97" applyNumberFormat="1" applyFont="1" applyFill="1" applyBorder="1" applyAlignment="1">
      <alignment horizontal="center" vertical="center" wrapText="1" shrinkToFit="1"/>
      <protection/>
    </xf>
    <xf numFmtId="0" fontId="2" fillId="25" borderId="11" xfId="0" applyFont="1" applyFill="1" applyBorder="1" applyAlignment="1">
      <alignment horizontal="center" vertical="center" wrapText="1"/>
    </xf>
    <xf numFmtId="0" fontId="8" fillId="0" borderId="11" xfId="97" applyNumberFormat="1" applyFont="1" applyFill="1" applyBorder="1" applyAlignment="1">
      <alignment horizontal="center" vertical="center" wrapText="1" shrinkToFit="1"/>
      <protection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12" xfId="89" applyFont="1" applyBorder="1" applyAlignment="1">
      <alignment horizontal="center" vertical="center" wrapText="1"/>
      <protection/>
    </xf>
    <xf numFmtId="49" fontId="2" fillId="0" borderId="12" xfId="89" applyNumberFormat="1" applyFont="1" applyBorder="1" applyAlignment="1">
      <alignment horizontal="center" vertical="center" wrapText="1"/>
      <protection/>
    </xf>
    <xf numFmtId="0" fontId="2" fillId="0" borderId="13" xfId="89" applyFont="1" applyBorder="1" applyAlignment="1">
      <alignment horizontal="center" vertical="center" wrapText="1"/>
      <protection/>
    </xf>
    <xf numFmtId="0" fontId="2" fillId="0" borderId="11" xfId="91" applyNumberFormat="1" applyFont="1" applyFill="1" applyBorder="1" applyAlignment="1">
      <alignment horizontal="center" vertical="center" textRotation="255" wrapText="1"/>
      <protection/>
    </xf>
    <xf numFmtId="49" fontId="2" fillId="0" borderId="14" xfId="89" applyNumberFormat="1" applyFont="1" applyBorder="1" applyAlignment="1">
      <alignment horizontal="center" vertical="center" wrapText="1"/>
      <protection/>
    </xf>
    <xf numFmtId="0" fontId="2" fillId="0" borderId="14" xfId="89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3" fillId="25" borderId="11" xfId="82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178" fontId="3" fillId="26" borderId="11" xfId="82" applyNumberFormat="1" applyFont="1" applyFill="1" applyBorder="1" applyAlignment="1">
      <alignment horizontal="center" vertical="center" wrapText="1"/>
      <protection/>
    </xf>
    <xf numFmtId="178" fontId="2" fillId="25" borderId="11" xfId="82" applyNumberFormat="1" applyFont="1" applyFill="1" applyBorder="1" applyAlignment="1">
      <alignment horizontal="center" vertical="center" wrapText="1"/>
      <protection/>
    </xf>
    <xf numFmtId="178" fontId="2" fillId="26" borderId="11" xfId="82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25" borderId="11" xfId="53" applyNumberFormat="1" applyFont="1" applyFill="1" applyBorder="1" applyAlignment="1">
      <alignment horizontal="center" vertical="center" wrapText="1" shrinkToFit="1"/>
      <protection/>
    </xf>
    <xf numFmtId="0" fontId="8" fillId="0" borderId="11" xfId="53" applyNumberFormat="1" applyFont="1" applyFill="1" applyBorder="1" applyAlignment="1">
      <alignment horizontal="center" vertical="center" wrapText="1" shrinkToFit="1"/>
      <protection/>
    </xf>
    <xf numFmtId="177" fontId="2" fillId="24" borderId="11" xfId="8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8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常规 3 4 3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标题 4" xfId="33"/>
    <cellStyle name="常规 5 2 4" xfId="34"/>
    <cellStyle name="警告文本" xfId="35"/>
    <cellStyle name="常规 6 5" xfId="36"/>
    <cellStyle name="常规 4 4 3" xfId="37"/>
    <cellStyle name="60% - 强调文字颜色 2" xfId="38"/>
    <cellStyle name="_ET_STYLE_NoName_00_" xfId="39"/>
    <cellStyle name="标题" xfId="40"/>
    <cellStyle name="常规 5 2" xfId="41"/>
    <cellStyle name="常规 12" xfId="42"/>
    <cellStyle name="解释性文本" xfId="43"/>
    <cellStyle name="标题 1" xfId="44"/>
    <cellStyle name="标题 2" xfId="45"/>
    <cellStyle name="常规 5 2 2" xfId="46"/>
    <cellStyle name="标题 3" xfId="47"/>
    <cellStyle name="常规 5 2 3" xfId="48"/>
    <cellStyle name="60% - 强调文字颜色 1" xfId="49"/>
    <cellStyle name="60% - 强调文字颜色 4" xfId="50"/>
    <cellStyle name="输出" xfId="51"/>
    <cellStyle name="计算" xfId="52"/>
    <cellStyle name="常规 26" xfId="53"/>
    <cellStyle name="检查单元格" xfId="54"/>
    <cellStyle name="20% - 强调文字颜色 6" xfId="55"/>
    <cellStyle name="常规 8 3" xfId="56"/>
    <cellStyle name="链接单元格" xfId="57"/>
    <cellStyle name="常规 6 2 3" xfId="58"/>
    <cellStyle name="强调文字颜色 2" xfId="59"/>
    <cellStyle name="汇总" xfId="60"/>
    <cellStyle name="好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21" xfId="80"/>
    <cellStyle name="常规 16" xfId="81"/>
    <cellStyle name="常规 10" xfId="82"/>
    <cellStyle name="常规 10 2" xfId="83"/>
    <cellStyle name="常规 14" xfId="84"/>
    <cellStyle name="常规 2 3 2 2" xfId="85"/>
    <cellStyle name="常规 11 3" xfId="86"/>
    <cellStyle name="常规 10 2 2" xfId="87"/>
    <cellStyle name="常规 10 4" xfId="88"/>
    <cellStyle name="常规 11" xfId="89"/>
    <cellStyle name="常规 13" xfId="90"/>
    <cellStyle name="常规 11 2" xfId="91"/>
    <cellStyle name="常规 12 2" xfId="92"/>
    <cellStyle name="常规 20" xfId="93"/>
    <cellStyle name="常规 15" xfId="94"/>
    <cellStyle name="常规 22" xfId="95"/>
    <cellStyle name="常规 17" xfId="96"/>
    <cellStyle name="常规 23" xfId="97"/>
    <cellStyle name="常规 18" xfId="98"/>
    <cellStyle name="常规 24" xfId="99"/>
    <cellStyle name="常规 19" xfId="100"/>
    <cellStyle name="常规 2" xfId="101"/>
    <cellStyle name="常规 2 2" xfId="102"/>
    <cellStyle name="常规 32 2 3" xfId="103"/>
    <cellStyle name="常规 2 2 2" xfId="104"/>
    <cellStyle name="常规 32 2 4" xfId="105"/>
    <cellStyle name="常规 2 2 3" xfId="106"/>
    <cellStyle name="常规 2 3" xfId="107"/>
    <cellStyle name="常规 2 3 2" xfId="108"/>
    <cellStyle name="常规 2 3 3" xfId="109"/>
    <cellStyle name="常规 2 3 4" xfId="110"/>
    <cellStyle name="常规 2 4" xfId="111"/>
    <cellStyle name="常规 2 4 2" xfId="112"/>
    <cellStyle name="常规 2 4 3" xfId="113"/>
    <cellStyle name="常规 2 5" xfId="114"/>
    <cellStyle name="常规 2 5 2" xfId="115"/>
    <cellStyle name="常规 2 6" xfId="116"/>
    <cellStyle name="常规 25" xfId="117"/>
    <cellStyle name="常规 3" xfId="118"/>
    <cellStyle name="常规 3 2" xfId="119"/>
    <cellStyle name="常规 3 2 2" xfId="120"/>
    <cellStyle name="常规 3 2 2 2" xfId="121"/>
    <cellStyle name="常规 3 2 3" xfId="122"/>
    <cellStyle name="常规 3 2 4" xfId="123"/>
    <cellStyle name="常规 3 3" xfId="124"/>
    <cellStyle name="常规 3 3 2" xfId="125"/>
    <cellStyle name="常规 3 3 3" xfId="126"/>
    <cellStyle name="常规 3 4" xfId="127"/>
    <cellStyle name="常规 3 4 2" xfId="128"/>
    <cellStyle name="常规 3 5" xfId="129"/>
    <cellStyle name="常规 3 6" xfId="130"/>
    <cellStyle name="常规 3 7" xfId="131"/>
    <cellStyle name="常规 32" xfId="132"/>
    <cellStyle name="常规 32 2" xfId="133"/>
    <cellStyle name="常规 32 2 2" xfId="134"/>
    <cellStyle name="常规 32 3" xfId="135"/>
    <cellStyle name="常规 32 3 2" xfId="136"/>
    <cellStyle name="常规 32 4" xfId="137"/>
    <cellStyle name="常规 32 4 2" xfId="138"/>
    <cellStyle name="常规 32 5" xfId="139"/>
    <cellStyle name="常规 32 5 2" xfId="140"/>
    <cellStyle name="常规 32 6" xfId="141"/>
    <cellStyle name="常规 5 3 2 2" xfId="142"/>
    <cellStyle name="常规 4" xfId="143"/>
    <cellStyle name="常规 4 2" xfId="144"/>
    <cellStyle name="常规 4 4" xfId="145"/>
    <cellStyle name="常规 4 2 2" xfId="146"/>
    <cellStyle name="常规 6 4" xfId="147"/>
    <cellStyle name="常规 4 4 2" xfId="148"/>
    <cellStyle name="常规 4 2 2 2" xfId="149"/>
    <cellStyle name="常规 4 5" xfId="150"/>
    <cellStyle name="常规 4 2 3" xfId="151"/>
    <cellStyle name="常规 4 6" xfId="152"/>
    <cellStyle name="常规 4 2 4" xfId="153"/>
    <cellStyle name="常规 4 7" xfId="154"/>
    <cellStyle name="常规 4 2 5" xfId="155"/>
    <cellStyle name="常规 4 3" xfId="156"/>
    <cellStyle name="常规 5 4" xfId="157"/>
    <cellStyle name="常规 4 3 2" xfId="158"/>
    <cellStyle name="常规 5 4 2" xfId="159"/>
    <cellStyle name="常规 4 3 2 2" xfId="160"/>
    <cellStyle name="常规 5 5" xfId="161"/>
    <cellStyle name="常规 4 3 3" xfId="162"/>
    <cellStyle name="常规 5 6" xfId="163"/>
    <cellStyle name="常规 4 3 4" xfId="164"/>
    <cellStyle name="常规 6 6" xfId="165"/>
    <cellStyle name="常规 4 4 4" xfId="166"/>
    <cellStyle name="常规 7 4" xfId="167"/>
    <cellStyle name="常规 4 5 2" xfId="168"/>
    <cellStyle name="常规 4 5 3" xfId="169"/>
    <cellStyle name="常规 4 8" xfId="170"/>
    <cellStyle name="常规 5" xfId="171"/>
    <cellStyle name="常规 5 3" xfId="172"/>
    <cellStyle name="常规 5 3 2" xfId="173"/>
    <cellStyle name="常规 5 3 3" xfId="174"/>
    <cellStyle name="常规 5 3 4" xfId="175"/>
    <cellStyle name="常规 5 4 3" xfId="176"/>
    <cellStyle name="常规 5 4 4" xfId="177"/>
    <cellStyle name="常规 6 2" xfId="178"/>
    <cellStyle name="常规 6 2 2" xfId="179"/>
    <cellStyle name="常规 6 2 4" xfId="180"/>
    <cellStyle name="常规 6 3" xfId="181"/>
    <cellStyle name="常规 6 3 2" xfId="182"/>
    <cellStyle name="常规 6 3 3" xfId="183"/>
    <cellStyle name="常规 7" xfId="184"/>
    <cellStyle name="常规 7 2" xfId="185"/>
    <cellStyle name="常规 7 2 2" xfId="186"/>
    <cellStyle name="常规 7 2 3" xfId="187"/>
    <cellStyle name="常规 7 3 2" xfId="188"/>
    <cellStyle name="常规 7 3 3" xfId="189"/>
    <cellStyle name="常规 8" xfId="190"/>
    <cellStyle name="常规 8 2 2" xfId="191"/>
    <cellStyle name="常规 8 4" xfId="192"/>
    <cellStyle name="常规 9" xfId="193"/>
    <cellStyle name="常规 9 2" xfId="194"/>
    <cellStyle name="常规 9 3" xfId="195"/>
    <cellStyle name="样式 1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6"/>
  <sheetViews>
    <sheetView tabSelected="1" zoomScaleSheetLayoutView="100" workbookViewId="0" topLeftCell="A1">
      <pane ySplit="7" topLeftCell="A8" activePane="bottomLeft" state="frozen"/>
      <selection pane="bottomLeft" activeCell="AE6" sqref="AE6"/>
    </sheetView>
  </sheetViews>
  <sheetFormatPr defaultColWidth="9.00390625" defaultRowHeight="14.25"/>
  <cols>
    <col min="1" max="2" width="3.25390625" style="8" customWidth="1"/>
    <col min="3" max="3" width="3.25390625" style="1" customWidth="1"/>
    <col min="4" max="4" width="15.75390625" style="8" customWidth="1"/>
    <col min="5" max="5" width="4.625" style="9" customWidth="1"/>
    <col min="6" max="6" width="4.375" style="9" customWidth="1"/>
    <col min="7" max="19" width="3.25390625" style="9" customWidth="1"/>
    <col min="20" max="21" width="4.125" style="9" customWidth="1"/>
    <col min="22" max="27" width="3.625" style="9" customWidth="1"/>
    <col min="28" max="28" width="14.125" style="9" customWidth="1"/>
    <col min="29" max="29" width="4.50390625" style="9" customWidth="1"/>
    <col min="30" max="30" width="4.125" style="8" customWidth="1"/>
    <col min="31" max="16384" width="9.00390625" style="8" customWidth="1"/>
  </cols>
  <sheetData>
    <row r="1" spans="1:29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64"/>
    </row>
    <row r="2" spans="1:29" s="1" customFormat="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65"/>
    </row>
    <row r="3" spans="1:29" s="2" customFormat="1" ht="15.75" customHeight="1">
      <c r="A3" s="12" t="s">
        <v>2</v>
      </c>
      <c r="B3" s="13" t="s">
        <v>3</v>
      </c>
      <c r="C3" s="12" t="s">
        <v>4</v>
      </c>
      <c r="D3" s="14" t="s">
        <v>5</v>
      </c>
      <c r="E3" s="14" t="s">
        <v>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6"/>
    </row>
    <row r="4" spans="1:29" s="2" customFormat="1" ht="15.75" customHeight="1">
      <c r="A4" s="12"/>
      <c r="B4" s="15"/>
      <c r="C4" s="12"/>
      <c r="D4" s="14"/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  <c r="V4" s="17" t="s">
        <v>24</v>
      </c>
      <c r="W4" s="17" t="s">
        <v>25</v>
      </c>
      <c r="X4" s="17" t="s">
        <v>26</v>
      </c>
      <c r="Y4" s="17" t="s">
        <v>27</v>
      </c>
      <c r="Z4" s="17" t="s">
        <v>28</v>
      </c>
      <c r="AA4" s="17" t="s">
        <v>29</v>
      </c>
      <c r="AB4" s="67" t="s">
        <v>30</v>
      </c>
      <c r="AC4" s="66"/>
    </row>
    <row r="5" spans="1:29" s="2" customFormat="1" ht="15" customHeight="1">
      <c r="A5" s="12"/>
      <c r="B5" s="15"/>
      <c r="C5" s="12"/>
      <c r="D5" s="14"/>
      <c r="E5" s="16"/>
      <c r="F5" s="17" t="s">
        <v>31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53" t="s">
        <v>32</v>
      </c>
      <c r="U5" s="54"/>
      <c r="V5" s="55" t="s">
        <v>33</v>
      </c>
      <c r="W5" s="55"/>
      <c r="X5" s="55"/>
      <c r="Y5" s="55"/>
      <c r="Z5" s="55"/>
      <c r="AA5" s="68" t="s">
        <v>34</v>
      </c>
      <c r="AB5" s="69"/>
      <c r="AC5" s="66"/>
    </row>
    <row r="6" spans="1:42" s="2" customFormat="1" ht="76.5" customHeight="1">
      <c r="A6" s="12"/>
      <c r="B6" s="18"/>
      <c r="C6" s="12"/>
      <c r="D6" s="14"/>
      <c r="E6" s="12" t="s">
        <v>35</v>
      </c>
      <c r="F6" s="19" t="s">
        <v>36</v>
      </c>
      <c r="G6" s="19" t="s">
        <v>37</v>
      </c>
      <c r="H6" s="19" t="s">
        <v>38</v>
      </c>
      <c r="I6" s="19" t="s">
        <v>39</v>
      </c>
      <c r="J6" s="19" t="s">
        <v>40</v>
      </c>
      <c r="K6" s="19" t="s">
        <v>41</v>
      </c>
      <c r="L6" s="19" t="s">
        <v>42</v>
      </c>
      <c r="M6" s="19" t="s">
        <v>43</v>
      </c>
      <c r="N6" s="19" t="s">
        <v>44</v>
      </c>
      <c r="O6" s="19" t="s">
        <v>45</v>
      </c>
      <c r="P6" s="19" t="s">
        <v>46</v>
      </c>
      <c r="Q6" s="19" t="s">
        <v>47</v>
      </c>
      <c r="R6" s="19" t="s">
        <v>48</v>
      </c>
      <c r="S6" s="19" t="s">
        <v>49</v>
      </c>
      <c r="T6" s="56" t="s">
        <v>50</v>
      </c>
      <c r="U6" s="19" t="s">
        <v>51</v>
      </c>
      <c r="V6" s="19" t="s">
        <v>52</v>
      </c>
      <c r="W6" s="19" t="s">
        <v>53</v>
      </c>
      <c r="X6" s="19" t="s">
        <v>54</v>
      </c>
      <c r="Y6" s="70" t="s">
        <v>55</v>
      </c>
      <c r="Z6" s="70" t="s">
        <v>56</v>
      </c>
      <c r="AA6" s="71"/>
      <c r="AB6" s="72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</row>
    <row r="7" spans="1:42" s="1" customFormat="1" ht="15" customHeight="1">
      <c r="A7" s="20" t="s">
        <v>57</v>
      </c>
      <c r="B7" s="21"/>
      <c r="C7" s="21"/>
      <c r="D7" s="22"/>
      <c r="E7" s="23">
        <f>F7+G7+H7+I7+J7+K7+L7+M7+N7+O7+P7+Q7+R7+S7+T7+U7+V7+W7+X7+Y7+Z7+AA7</f>
        <v>400</v>
      </c>
      <c r="F7" s="23">
        <f>F8+F9</f>
        <v>106</v>
      </c>
      <c r="G7" s="23">
        <f aca="true" t="shared" si="0" ref="G7:AA7">G8+G9</f>
        <v>90</v>
      </c>
      <c r="H7" s="23">
        <f t="shared" si="0"/>
        <v>69</v>
      </c>
      <c r="I7" s="23">
        <f t="shared" si="0"/>
        <v>13</v>
      </c>
      <c r="J7" s="23">
        <f t="shared" si="0"/>
        <v>6</v>
      </c>
      <c r="K7" s="23">
        <f t="shared" si="0"/>
        <v>5</v>
      </c>
      <c r="L7" s="23">
        <f t="shared" si="0"/>
        <v>5</v>
      </c>
      <c r="M7" s="23">
        <f t="shared" si="0"/>
        <v>7</v>
      </c>
      <c r="N7" s="23">
        <f t="shared" si="0"/>
        <v>9</v>
      </c>
      <c r="O7" s="23">
        <f t="shared" si="0"/>
        <v>13</v>
      </c>
      <c r="P7" s="23">
        <f t="shared" si="0"/>
        <v>18</v>
      </c>
      <c r="Q7" s="23">
        <f t="shared" si="0"/>
        <v>12</v>
      </c>
      <c r="R7" s="23">
        <f t="shared" si="0"/>
        <v>5</v>
      </c>
      <c r="S7" s="23">
        <f t="shared" si="0"/>
        <v>30</v>
      </c>
      <c r="T7" s="23">
        <f t="shared" si="0"/>
        <v>1</v>
      </c>
      <c r="U7" s="23">
        <f t="shared" si="0"/>
        <v>1</v>
      </c>
      <c r="V7" s="23">
        <f t="shared" si="0"/>
        <v>1</v>
      </c>
      <c r="W7" s="23">
        <f t="shared" si="0"/>
        <v>1</v>
      </c>
      <c r="X7" s="23">
        <f t="shared" si="0"/>
        <v>1</v>
      </c>
      <c r="Y7" s="23">
        <f t="shared" si="0"/>
        <v>1</v>
      </c>
      <c r="Z7" s="23">
        <f t="shared" si="0"/>
        <v>1</v>
      </c>
      <c r="AA7" s="23">
        <f t="shared" si="0"/>
        <v>5</v>
      </c>
      <c r="AB7" s="23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</row>
    <row r="8" spans="1:42" s="1" customFormat="1" ht="15" customHeight="1">
      <c r="A8" s="24" t="s">
        <v>58</v>
      </c>
      <c r="B8" s="25"/>
      <c r="C8" s="25"/>
      <c r="D8" s="26"/>
      <c r="E8" s="23">
        <f>F8+G8+H8+I8+J8+K8+L8+M8+N8+O8+P8+Q8+R8+S8+T8+U8+V8+W8+X8+Y8+Z8+AA8</f>
        <v>240</v>
      </c>
      <c r="F8" s="27">
        <f aca="true" t="shared" si="1" ref="F8:S8">F18+F57+F94+F103</f>
        <v>65</v>
      </c>
      <c r="G8" s="27">
        <f t="shared" si="1"/>
        <v>53</v>
      </c>
      <c r="H8" s="27">
        <f t="shared" si="1"/>
        <v>44</v>
      </c>
      <c r="I8" s="27">
        <f t="shared" si="1"/>
        <v>9</v>
      </c>
      <c r="J8" s="27">
        <f t="shared" si="1"/>
        <v>4</v>
      </c>
      <c r="K8" s="27">
        <f t="shared" si="1"/>
        <v>3</v>
      </c>
      <c r="L8" s="27">
        <f t="shared" si="1"/>
        <v>3</v>
      </c>
      <c r="M8" s="27">
        <f t="shared" si="1"/>
        <v>4</v>
      </c>
      <c r="N8" s="27">
        <f t="shared" si="1"/>
        <v>5</v>
      </c>
      <c r="O8" s="27">
        <f t="shared" si="1"/>
        <v>9</v>
      </c>
      <c r="P8" s="27">
        <f t="shared" si="1"/>
        <v>12</v>
      </c>
      <c r="Q8" s="27">
        <f t="shared" si="1"/>
        <v>8</v>
      </c>
      <c r="R8" s="27">
        <f t="shared" si="1"/>
        <v>3</v>
      </c>
      <c r="S8" s="27">
        <f t="shared" si="1"/>
        <v>18</v>
      </c>
      <c r="T8" s="27"/>
      <c r="U8" s="27"/>
      <c r="V8" s="27"/>
      <c r="W8" s="27"/>
      <c r="X8" s="27"/>
      <c r="Y8" s="27"/>
      <c r="Z8" s="27"/>
      <c r="AA8" s="27"/>
      <c r="AB8" s="39" t="s">
        <v>59</v>
      </c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</row>
    <row r="9" spans="1:42" s="1" customFormat="1" ht="15" customHeight="1">
      <c r="A9" s="28" t="s">
        <v>60</v>
      </c>
      <c r="B9" s="29"/>
      <c r="C9" s="29"/>
      <c r="D9" s="30"/>
      <c r="E9" s="23">
        <f>F9+G9+H9+I9+J9+K9+L9+M9+N9+O9+P9+Q9+R9+S9+T9+U9+V9+W9+X9+Y9+Z9+AA9</f>
        <v>160</v>
      </c>
      <c r="F9" s="31">
        <f>F19+F58+F95+F104</f>
        <v>41</v>
      </c>
      <c r="G9" s="31">
        <f aca="true" t="shared" si="2" ref="G9:AA9">G19+G58+G95+G104</f>
        <v>37</v>
      </c>
      <c r="H9" s="31">
        <f t="shared" si="2"/>
        <v>25</v>
      </c>
      <c r="I9" s="31">
        <f t="shared" si="2"/>
        <v>4</v>
      </c>
      <c r="J9" s="31">
        <f t="shared" si="2"/>
        <v>2</v>
      </c>
      <c r="K9" s="31">
        <f t="shared" si="2"/>
        <v>2</v>
      </c>
      <c r="L9" s="31">
        <f t="shared" si="2"/>
        <v>2</v>
      </c>
      <c r="M9" s="31">
        <f t="shared" si="2"/>
        <v>3</v>
      </c>
      <c r="N9" s="31">
        <f t="shared" si="2"/>
        <v>4</v>
      </c>
      <c r="O9" s="31">
        <f t="shared" si="2"/>
        <v>4</v>
      </c>
      <c r="P9" s="31">
        <f t="shared" si="2"/>
        <v>6</v>
      </c>
      <c r="Q9" s="31">
        <f t="shared" si="2"/>
        <v>4</v>
      </c>
      <c r="R9" s="31">
        <f t="shared" si="2"/>
        <v>2</v>
      </c>
      <c r="S9" s="31">
        <f t="shared" si="2"/>
        <v>12</v>
      </c>
      <c r="T9" s="31">
        <f t="shared" si="2"/>
        <v>1</v>
      </c>
      <c r="U9" s="31">
        <f t="shared" si="2"/>
        <v>1</v>
      </c>
      <c r="V9" s="31">
        <f t="shared" si="2"/>
        <v>1</v>
      </c>
      <c r="W9" s="31">
        <f t="shared" si="2"/>
        <v>1</v>
      </c>
      <c r="X9" s="31">
        <f t="shared" si="2"/>
        <v>1</v>
      </c>
      <c r="Y9" s="31">
        <f t="shared" si="2"/>
        <v>1</v>
      </c>
      <c r="Z9" s="31">
        <f t="shared" si="2"/>
        <v>1</v>
      </c>
      <c r="AA9" s="31">
        <f t="shared" si="2"/>
        <v>5</v>
      </c>
      <c r="AB9" s="31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s="2" customFormat="1" ht="15" customHeight="1">
      <c r="A10" s="16" t="s">
        <v>61</v>
      </c>
      <c r="B10" s="16" t="s">
        <v>8</v>
      </c>
      <c r="C10" s="32" t="s">
        <v>8</v>
      </c>
      <c r="D10" s="33" t="s">
        <v>62</v>
      </c>
      <c r="E10" s="23">
        <f>F10+G10+H10+I10+J10+K10+L10+M10+N10+O10+P10+Q10+R10+S10+T10+U10+V10+W10+X10+Y10+Z10+AA10</f>
        <v>6</v>
      </c>
      <c r="F10" s="34">
        <v>1</v>
      </c>
      <c r="G10" s="34">
        <v>1</v>
      </c>
      <c r="H10" s="34">
        <v>1</v>
      </c>
      <c r="I10" s="34">
        <v>1</v>
      </c>
      <c r="J10" s="34"/>
      <c r="K10" s="34"/>
      <c r="L10" s="34"/>
      <c r="M10" s="34">
        <v>1</v>
      </c>
      <c r="N10" s="34">
        <v>1</v>
      </c>
      <c r="O10" s="34"/>
      <c r="P10" s="34"/>
      <c r="Q10" s="34"/>
      <c r="R10" s="34"/>
      <c r="S10" s="34"/>
      <c r="T10" s="34"/>
      <c r="U10" s="57"/>
      <c r="V10" s="39"/>
      <c r="W10" s="39"/>
      <c r="X10" s="39"/>
      <c r="Y10" s="75"/>
      <c r="Z10" s="75"/>
      <c r="AA10" s="75"/>
      <c r="AB10" s="39" t="s">
        <v>59</v>
      </c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</row>
    <row r="11" spans="1:42" s="2" customFormat="1" ht="15" customHeight="1">
      <c r="A11" s="16"/>
      <c r="B11" s="16"/>
      <c r="C11" s="32"/>
      <c r="D11" s="33"/>
      <c r="E11" s="23">
        <f aca="true" t="shared" si="3" ref="E11:E74">F11+G11+H11+I11+J11+K11+L11+M11+N11+O11+P11+Q11+R11+S11+T11+U11+V11+W11+X11+Y11+Z11+AA11</f>
        <v>4</v>
      </c>
      <c r="F11" s="35">
        <v>1</v>
      </c>
      <c r="G11" s="35">
        <v>1</v>
      </c>
      <c r="H11" s="35">
        <v>1</v>
      </c>
      <c r="I11" s="35"/>
      <c r="J11" s="35"/>
      <c r="K11" s="35"/>
      <c r="L11" s="35"/>
      <c r="M11" s="35"/>
      <c r="N11" s="35">
        <v>1</v>
      </c>
      <c r="O11" s="35"/>
      <c r="P11" s="35"/>
      <c r="Q11" s="35"/>
      <c r="R11" s="35"/>
      <c r="S11" s="35"/>
      <c r="T11" s="35"/>
      <c r="U11" s="58"/>
      <c r="V11" s="40"/>
      <c r="W11" s="40"/>
      <c r="X11" s="40"/>
      <c r="Y11" s="14"/>
      <c r="Z11" s="14"/>
      <c r="AA11" s="14"/>
      <c r="AB11" s="40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</row>
    <row r="12" spans="1:42" s="2" customFormat="1" ht="15" customHeight="1">
      <c r="A12" s="16"/>
      <c r="B12" s="16"/>
      <c r="C12" s="32" t="s">
        <v>9</v>
      </c>
      <c r="D12" s="33" t="s">
        <v>63</v>
      </c>
      <c r="E12" s="23">
        <f t="shared" si="3"/>
        <v>6</v>
      </c>
      <c r="F12" s="36">
        <v>1</v>
      </c>
      <c r="G12" s="36">
        <v>1</v>
      </c>
      <c r="H12" s="36">
        <v>1</v>
      </c>
      <c r="I12" s="36">
        <v>2</v>
      </c>
      <c r="J12" s="36"/>
      <c r="K12" s="36">
        <v>1</v>
      </c>
      <c r="L12" s="36"/>
      <c r="M12" s="36"/>
      <c r="N12" s="36"/>
      <c r="O12" s="36"/>
      <c r="P12" s="36"/>
      <c r="Q12" s="36"/>
      <c r="R12" s="36"/>
      <c r="S12" s="36"/>
      <c r="T12" s="36"/>
      <c r="U12" s="59"/>
      <c r="V12" s="39"/>
      <c r="W12" s="39"/>
      <c r="X12" s="39"/>
      <c r="Y12" s="75"/>
      <c r="Z12" s="75"/>
      <c r="AA12" s="75"/>
      <c r="AB12" s="39" t="s">
        <v>59</v>
      </c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</row>
    <row r="13" spans="1:42" s="2" customFormat="1" ht="15" customHeight="1">
      <c r="A13" s="16"/>
      <c r="B13" s="16"/>
      <c r="C13" s="32"/>
      <c r="D13" s="33"/>
      <c r="E13" s="23">
        <f t="shared" si="3"/>
        <v>4</v>
      </c>
      <c r="F13" s="37">
        <v>1</v>
      </c>
      <c r="G13" s="37"/>
      <c r="H13" s="37">
        <v>1</v>
      </c>
      <c r="I13" s="37">
        <v>1</v>
      </c>
      <c r="J13" s="37"/>
      <c r="K13" s="37"/>
      <c r="L13" s="37"/>
      <c r="M13" s="37">
        <v>1</v>
      </c>
      <c r="N13" s="37"/>
      <c r="O13" s="37"/>
      <c r="P13" s="37"/>
      <c r="Q13" s="37"/>
      <c r="R13" s="37"/>
      <c r="S13" s="37"/>
      <c r="T13" s="37"/>
      <c r="U13" s="60"/>
      <c r="V13" s="40"/>
      <c r="W13" s="40"/>
      <c r="X13" s="40"/>
      <c r="Y13" s="14"/>
      <c r="Z13" s="14"/>
      <c r="AA13" s="14"/>
      <c r="AB13" s="40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</row>
    <row r="14" spans="1:42" s="2" customFormat="1" ht="15" customHeight="1">
      <c r="A14" s="16"/>
      <c r="B14" s="16"/>
      <c r="C14" s="32" t="s">
        <v>10</v>
      </c>
      <c r="D14" s="33" t="s">
        <v>64</v>
      </c>
      <c r="E14" s="23">
        <f t="shared" si="3"/>
        <v>6</v>
      </c>
      <c r="F14" s="36">
        <v>2</v>
      </c>
      <c r="G14" s="36">
        <v>2</v>
      </c>
      <c r="H14" s="36">
        <v>1</v>
      </c>
      <c r="I14" s="36"/>
      <c r="J14" s="36"/>
      <c r="K14" s="36"/>
      <c r="L14" s="36"/>
      <c r="M14" s="36"/>
      <c r="N14" s="36"/>
      <c r="O14" s="36"/>
      <c r="P14" s="36"/>
      <c r="Q14" s="36">
        <v>1</v>
      </c>
      <c r="R14" s="36"/>
      <c r="S14" s="36"/>
      <c r="T14" s="36"/>
      <c r="U14" s="59"/>
      <c r="V14" s="39"/>
      <c r="W14" s="39"/>
      <c r="X14" s="39"/>
      <c r="Y14" s="75"/>
      <c r="Z14" s="75"/>
      <c r="AA14" s="75"/>
      <c r="AB14" s="39" t="s">
        <v>59</v>
      </c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</row>
    <row r="15" spans="1:42" s="2" customFormat="1" ht="15" customHeight="1">
      <c r="A15" s="16"/>
      <c r="B15" s="16"/>
      <c r="C15" s="32"/>
      <c r="D15" s="33"/>
      <c r="E15" s="23">
        <f t="shared" si="3"/>
        <v>4</v>
      </c>
      <c r="F15" s="37"/>
      <c r="G15" s="37"/>
      <c r="H15" s="37">
        <v>1</v>
      </c>
      <c r="I15" s="37"/>
      <c r="J15" s="37"/>
      <c r="K15" s="37"/>
      <c r="L15" s="37"/>
      <c r="M15" s="37"/>
      <c r="N15" s="37"/>
      <c r="O15" s="37"/>
      <c r="P15" s="37">
        <v>1</v>
      </c>
      <c r="Q15" s="37"/>
      <c r="R15" s="37"/>
      <c r="S15" s="37"/>
      <c r="T15" s="37">
        <v>1</v>
      </c>
      <c r="U15" s="60">
        <v>1</v>
      </c>
      <c r="V15" s="40"/>
      <c r="W15" s="40"/>
      <c r="X15" s="40"/>
      <c r="Y15" s="14"/>
      <c r="Z15" s="14"/>
      <c r="AA15" s="14"/>
      <c r="AB15" s="40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</row>
    <row r="16" spans="1:42" s="2" customFormat="1" ht="15" customHeight="1">
      <c r="A16" s="16"/>
      <c r="B16" s="16"/>
      <c r="C16" s="32" t="s">
        <v>11</v>
      </c>
      <c r="D16" s="33" t="s">
        <v>65</v>
      </c>
      <c r="E16" s="23">
        <f t="shared" si="3"/>
        <v>6</v>
      </c>
      <c r="F16" s="36">
        <v>2</v>
      </c>
      <c r="G16" s="36"/>
      <c r="H16" s="36">
        <v>1</v>
      </c>
      <c r="I16" s="36"/>
      <c r="J16" s="36"/>
      <c r="K16" s="36"/>
      <c r="L16" s="36">
        <v>1</v>
      </c>
      <c r="M16" s="36">
        <v>1</v>
      </c>
      <c r="N16" s="36">
        <v>1</v>
      </c>
      <c r="O16" s="36"/>
      <c r="P16" s="36"/>
      <c r="Q16" s="36"/>
      <c r="R16" s="36"/>
      <c r="S16" s="36"/>
      <c r="T16" s="36"/>
      <c r="U16" s="59"/>
      <c r="V16" s="46"/>
      <c r="W16" s="46"/>
      <c r="X16" s="46"/>
      <c r="Y16" s="75"/>
      <c r="Z16" s="75"/>
      <c r="AA16" s="75"/>
      <c r="AB16" s="39" t="s">
        <v>59</v>
      </c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</row>
    <row r="17" spans="1:42" s="2" customFormat="1" ht="15" customHeight="1">
      <c r="A17" s="16"/>
      <c r="B17" s="16"/>
      <c r="C17" s="32"/>
      <c r="D17" s="33"/>
      <c r="E17" s="23">
        <f t="shared" si="3"/>
        <v>4</v>
      </c>
      <c r="F17" s="37">
        <v>2</v>
      </c>
      <c r="G17" s="37"/>
      <c r="H17" s="37"/>
      <c r="I17" s="37">
        <v>1</v>
      </c>
      <c r="J17" s="37"/>
      <c r="K17" s="37">
        <v>1</v>
      </c>
      <c r="L17" s="37"/>
      <c r="M17" s="37"/>
      <c r="N17" s="37"/>
      <c r="O17" s="37"/>
      <c r="P17" s="37"/>
      <c r="Q17" s="37"/>
      <c r="R17" s="37"/>
      <c r="S17" s="37"/>
      <c r="T17" s="37"/>
      <c r="U17" s="60"/>
      <c r="V17" s="47"/>
      <c r="W17" s="47"/>
      <c r="X17" s="47"/>
      <c r="Y17" s="14"/>
      <c r="Z17" s="14"/>
      <c r="AA17" s="14"/>
      <c r="AB17" s="47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</row>
    <row r="18" spans="1:42" s="2" customFormat="1" ht="15" customHeight="1">
      <c r="A18" s="16"/>
      <c r="B18" s="16"/>
      <c r="C18" s="38" t="s">
        <v>66</v>
      </c>
      <c r="D18" s="38"/>
      <c r="E18" s="23">
        <f t="shared" si="3"/>
        <v>24</v>
      </c>
      <c r="F18" s="39">
        <f>F10+F12+F14+F16</f>
        <v>6</v>
      </c>
      <c r="G18" s="39">
        <f aca="true" t="shared" si="4" ref="G18:U18">G10+G12+G14+G16</f>
        <v>4</v>
      </c>
      <c r="H18" s="39">
        <f t="shared" si="4"/>
        <v>4</v>
      </c>
      <c r="I18" s="39">
        <f t="shared" si="4"/>
        <v>3</v>
      </c>
      <c r="J18" s="39">
        <f t="shared" si="4"/>
        <v>0</v>
      </c>
      <c r="K18" s="39">
        <f t="shared" si="4"/>
        <v>1</v>
      </c>
      <c r="L18" s="39">
        <f t="shared" si="4"/>
        <v>1</v>
      </c>
      <c r="M18" s="39">
        <f t="shared" si="4"/>
        <v>2</v>
      </c>
      <c r="N18" s="39">
        <f t="shared" si="4"/>
        <v>2</v>
      </c>
      <c r="O18" s="39">
        <f t="shared" si="4"/>
        <v>0</v>
      </c>
      <c r="P18" s="39">
        <f t="shared" si="4"/>
        <v>0</v>
      </c>
      <c r="Q18" s="39">
        <f t="shared" si="4"/>
        <v>1</v>
      </c>
      <c r="R18" s="39">
        <f t="shared" si="4"/>
        <v>0</v>
      </c>
      <c r="S18" s="39">
        <f t="shared" si="4"/>
        <v>0</v>
      </c>
      <c r="T18" s="39">
        <f t="shared" si="4"/>
        <v>0</v>
      </c>
      <c r="U18" s="39">
        <f t="shared" si="4"/>
        <v>0</v>
      </c>
      <c r="V18" s="39"/>
      <c r="W18" s="39"/>
      <c r="X18" s="39"/>
      <c r="Y18" s="39"/>
      <c r="Z18" s="39"/>
      <c r="AA18" s="39"/>
      <c r="AB18" s="39" t="s">
        <v>59</v>
      </c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</row>
    <row r="19" spans="1:42" s="2" customFormat="1" ht="15" customHeight="1">
      <c r="A19" s="16"/>
      <c r="B19" s="16"/>
      <c r="C19" s="16" t="s">
        <v>67</v>
      </c>
      <c r="D19" s="16"/>
      <c r="E19" s="23">
        <f t="shared" si="3"/>
        <v>16</v>
      </c>
      <c r="F19" s="40">
        <f>F17+F15+F13+F11</f>
        <v>4</v>
      </c>
      <c r="G19" s="40">
        <f aca="true" t="shared" si="5" ref="G19:U19">G17+G15+G13+G11</f>
        <v>1</v>
      </c>
      <c r="H19" s="40">
        <f t="shared" si="5"/>
        <v>3</v>
      </c>
      <c r="I19" s="40">
        <f t="shared" si="5"/>
        <v>2</v>
      </c>
      <c r="J19" s="40">
        <f t="shared" si="5"/>
        <v>0</v>
      </c>
      <c r="K19" s="40">
        <f t="shared" si="5"/>
        <v>1</v>
      </c>
      <c r="L19" s="40">
        <f t="shared" si="5"/>
        <v>0</v>
      </c>
      <c r="M19" s="40">
        <f t="shared" si="5"/>
        <v>1</v>
      </c>
      <c r="N19" s="40">
        <f t="shared" si="5"/>
        <v>1</v>
      </c>
      <c r="O19" s="40">
        <f t="shared" si="5"/>
        <v>0</v>
      </c>
      <c r="P19" s="40">
        <f t="shared" si="5"/>
        <v>1</v>
      </c>
      <c r="Q19" s="40">
        <f t="shared" si="5"/>
        <v>0</v>
      </c>
      <c r="R19" s="40">
        <f t="shared" si="5"/>
        <v>0</v>
      </c>
      <c r="S19" s="40">
        <f t="shared" si="5"/>
        <v>0</v>
      </c>
      <c r="T19" s="40">
        <f t="shared" si="5"/>
        <v>1</v>
      </c>
      <c r="U19" s="40">
        <f t="shared" si="5"/>
        <v>1</v>
      </c>
      <c r="V19" s="40"/>
      <c r="W19" s="40"/>
      <c r="X19" s="40"/>
      <c r="Y19" s="40"/>
      <c r="Z19" s="40"/>
      <c r="AA19" s="40"/>
      <c r="AB19" s="47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</row>
    <row r="20" spans="1:42" s="3" customFormat="1" ht="15" customHeight="1">
      <c r="A20" s="16"/>
      <c r="B20" s="16"/>
      <c r="C20" s="41" t="s">
        <v>68</v>
      </c>
      <c r="D20" s="41"/>
      <c r="E20" s="23">
        <f t="shared" si="3"/>
        <v>40</v>
      </c>
      <c r="F20" s="42">
        <f>SUM(F10:F17)</f>
        <v>10</v>
      </c>
      <c r="G20" s="42">
        <f aca="true" t="shared" si="6" ref="G20:N20">SUM(G10:G17)</f>
        <v>5</v>
      </c>
      <c r="H20" s="42">
        <f t="shared" si="6"/>
        <v>7</v>
      </c>
      <c r="I20" s="42">
        <f t="shared" si="6"/>
        <v>5</v>
      </c>
      <c r="J20" s="42">
        <f t="shared" si="6"/>
        <v>0</v>
      </c>
      <c r="K20" s="42">
        <f t="shared" si="6"/>
        <v>2</v>
      </c>
      <c r="L20" s="42">
        <f t="shared" si="6"/>
        <v>1</v>
      </c>
      <c r="M20" s="42">
        <f t="shared" si="6"/>
        <v>3</v>
      </c>
      <c r="N20" s="42">
        <f t="shared" si="6"/>
        <v>3</v>
      </c>
      <c r="O20" s="42">
        <f aca="true" t="shared" si="7" ref="O20:U20">SUM(O10:O16)</f>
        <v>0</v>
      </c>
      <c r="P20" s="42">
        <f t="shared" si="7"/>
        <v>1</v>
      </c>
      <c r="Q20" s="42">
        <f t="shared" si="7"/>
        <v>1</v>
      </c>
      <c r="R20" s="42">
        <f t="shared" si="7"/>
        <v>0</v>
      </c>
      <c r="S20" s="42">
        <f t="shared" si="7"/>
        <v>0</v>
      </c>
      <c r="T20" s="42">
        <f t="shared" si="7"/>
        <v>1</v>
      </c>
      <c r="U20" s="42">
        <f t="shared" si="7"/>
        <v>1</v>
      </c>
      <c r="V20" s="42"/>
      <c r="W20" s="42"/>
      <c r="X20" s="42"/>
      <c r="Y20" s="42"/>
      <c r="Z20" s="42"/>
      <c r="AA20" s="42"/>
      <c r="AB20" s="42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</row>
    <row r="21" spans="1:42" s="4" customFormat="1" ht="15" customHeight="1">
      <c r="A21" s="16" t="s">
        <v>69</v>
      </c>
      <c r="B21" s="16" t="s">
        <v>9</v>
      </c>
      <c r="C21" s="32" t="s">
        <v>12</v>
      </c>
      <c r="D21" s="33" t="s">
        <v>70</v>
      </c>
      <c r="E21" s="23">
        <f t="shared" si="3"/>
        <v>3</v>
      </c>
      <c r="F21" s="43">
        <v>1</v>
      </c>
      <c r="G21" s="43">
        <v>1</v>
      </c>
      <c r="H21" s="43"/>
      <c r="I21" s="43"/>
      <c r="J21" s="43"/>
      <c r="K21" s="43"/>
      <c r="L21" s="43"/>
      <c r="M21" s="43"/>
      <c r="N21" s="43"/>
      <c r="O21" s="43">
        <v>1</v>
      </c>
      <c r="P21" s="43"/>
      <c r="Q21" s="43"/>
      <c r="R21" s="43"/>
      <c r="S21" s="43"/>
      <c r="T21" s="43"/>
      <c r="U21" s="51"/>
      <c r="V21" s="51"/>
      <c r="W21" s="51"/>
      <c r="X21" s="51"/>
      <c r="Y21" s="51"/>
      <c r="Z21" s="51"/>
      <c r="AA21" s="77"/>
      <c r="AB21" s="39" t="s">
        <v>59</v>
      </c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</row>
    <row r="22" spans="1:42" s="4" customFormat="1" ht="15" customHeight="1">
      <c r="A22" s="16"/>
      <c r="B22" s="16"/>
      <c r="C22" s="32"/>
      <c r="D22" s="33"/>
      <c r="E22" s="23">
        <f t="shared" si="3"/>
        <v>1</v>
      </c>
      <c r="F22" s="44"/>
      <c r="G22" s="44"/>
      <c r="H22" s="44"/>
      <c r="I22" s="44">
        <v>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52"/>
      <c r="V22" s="52"/>
      <c r="W22" s="52"/>
      <c r="X22" s="52"/>
      <c r="Y22" s="52"/>
      <c r="Z22" s="52"/>
      <c r="AA22" s="79"/>
      <c r="AB22" s="40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</row>
    <row r="23" spans="1:42" s="4" customFormat="1" ht="15" customHeight="1">
      <c r="A23" s="16"/>
      <c r="B23" s="16"/>
      <c r="C23" s="32" t="s">
        <v>13</v>
      </c>
      <c r="D23" s="33" t="s">
        <v>71</v>
      </c>
      <c r="E23" s="23">
        <f t="shared" si="3"/>
        <v>2</v>
      </c>
      <c r="F23" s="43"/>
      <c r="G23" s="43">
        <v>1</v>
      </c>
      <c r="H23" s="43"/>
      <c r="I23" s="43">
        <v>1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51"/>
      <c r="V23" s="51"/>
      <c r="W23" s="51"/>
      <c r="X23" s="51"/>
      <c r="Y23" s="51"/>
      <c r="Z23" s="51"/>
      <c r="AA23" s="80"/>
      <c r="AB23" s="39" t="s">
        <v>59</v>
      </c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</row>
    <row r="24" spans="1:42" s="4" customFormat="1" ht="15" customHeight="1">
      <c r="A24" s="16"/>
      <c r="B24" s="16"/>
      <c r="C24" s="32"/>
      <c r="D24" s="33"/>
      <c r="E24" s="23">
        <f t="shared" si="3"/>
        <v>2</v>
      </c>
      <c r="F24" s="44">
        <v>1</v>
      </c>
      <c r="G24" s="44"/>
      <c r="H24" s="44"/>
      <c r="I24" s="44"/>
      <c r="J24" s="44"/>
      <c r="K24" s="44"/>
      <c r="L24" s="44"/>
      <c r="M24" s="44"/>
      <c r="N24" s="44"/>
      <c r="O24" s="44"/>
      <c r="P24" s="44">
        <v>1</v>
      </c>
      <c r="Q24" s="44"/>
      <c r="R24" s="44"/>
      <c r="S24" s="44"/>
      <c r="T24" s="44"/>
      <c r="U24" s="52"/>
      <c r="V24" s="52"/>
      <c r="W24" s="52"/>
      <c r="X24" s="52"/>
      <c r="Y24" s="52"/>
      <c r="Z24" s="52"/>
      <c r="AA24" s="81"/>
      <c r="AB24" s="40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</row>
    <row r="25" spans="1:42" s="4" customFormat="1" ht="15" customHeight="1">
      <c r="A25" s="16"/>
      <c r="B25" s="16"/>
      <c r="C25" s="32" t="s">
        <v>14</v>
      </c>
      <c r="D25" s="33" t="s">
        <v>72</v>
      </c>
      <c r="E25" s="23">
        <f t="shared" si="3"/>
        <v>5</v>
      </c>
      <c r="F25" s="43">
        <v>1</v>
      </c>
      <c r="G25" s="43">
        <v>1</v>
      </c>
      <c r="H25" s="43">
        <v>1</v>
      </c>
      <c r="I25" s="43">
        <v>1</v>
      </c>
      <c r="J25" s="43"/>
      <c r="K25" s="43"/>
      <c r="L25" s="43"/>
      <c r="M25" s="43"/>
      <c r="N25" s="51"/>
      <c r="O25" s="43"/>
      <c r="P25" s="43">
        <v>1</v>
      </c>
      <c r="Q25" s="43"/>
      <c r="R25" s="43"/>
      <c r="S25" s="43"/>
      <c r="T25" s="43"/>
      <c r="U25" s="51"/>
      <c r="V25" s="51"/>
      <c r="W25" s="51"/>
      <c r="X25" s="51"/>
      <c r="Y25" s="51"/>
      <c r="Z25" s="51"/>
      <c r="AA25" s="77"/>
      <c r="AB25" s="39" t="s">
        <v>59</v>
      </c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</row>
    <row r="26" spans="1:42" s="4" customFormat="1" ht="15" customHeight="1">
      <c r="A26" s="16"/>
      <c r="B26" s="16"/>
      <c r="C26" s="32"/>
      <c r="D26" s="33"/>
      <c r="E26" s="23">
        <f t="shared" si="3"/>
        <v>3</v>
      </c>
      <c r="F26" s="44">
        <v>1</v>
      </c>
      <c r="G26" s="44"/>
      <c r="H26" s="44"/>
      <c r="I26" s="44"/>
      <c r="J26" s="44"/>
      <c r="K26" s="44"/>
      <c r="L26" s="44"/>
      <c r="M26" s="44"/>
      <c r="N26" s="52">
        <v>1</v>
      </c>
      <c r="O26" s="44"/>
      <c r="P26" s="44"/>
      <c r="Q26" s="44"/>
      <c r="R26" s="44">
        <v>1</v>
      </c>
      <c r="S26" s="44"/>
      <c r="T26" s="44"/>
      <c r="U26" s="52"/>
      <c r="V26" s="52"/>
      <c r="W26" s="52"/>
      <c r="X26" s="52"/>
      <c r="Y26" s="52"/>
      <c r="Z26" s="52"/>
      <c r="AA26" s="79"/>
      <c r="AB26" s="40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</row>
    <row r="27" spans="1:42" s="5" customFormat="1" ht="15" customHeight="1">
      <c r="A27" s="16" t="s">
        <v>69</v>
      </c>
      <c r="B27" s="16" t="s">
        <v>9</v>
      </c>
      <c r="C27" s="32" t="s">
        <v>15</v>
      </c>
      <c r="D27" s="33" t="s">
        <v>73</v>
      </c>
      <c r="E27" s="23">
        <f t="shared" si="3"/>
        <v>2</v>
      </c>
      <c r="F27" s="43">
        <v>1</v>
      </c>
      <c r="G27" s="43"/>
      <c r="H27" s="43"/>
      <c r="I27" s="43"/>
      <c r="J27" s="43">
        <v>1</v>
      </c>
      <c r="K27" s="43"/>
      <c r="L27" s="43"/>
      <c r="M27" s="43"/>
      <c r="N27" s="51"/>
      <c r="O27" s="43"/>
      <c r="P27" s="43"/>
      <c r="Q27" s="43"/>
      <c r="R27" s="43"/>
      <c r="S27" s="43"/>
      <c r="T27" s="43"/>
      <c r="U27" s="51"/>
      <c r="V27" s="51"/>
      <c r="W27" s="51"/>
      <c r="X27" s="51"/>
      <c r="Y27" s="51"/>
      <c r="Z27" s="51"/>
      <c r="AA27" s="77"/>
      <c r="AB27" s="39" t="s">
        <v>59</v>
      </c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</row>
    <row r="28" spans="1:42" s="5" customFormat="1" ht="15" customHeight="1">
      <c r="A28" s="16"/>
      <c r="B28" s="16"/>
      <c r="C28" s="32"/>
      <c r="D28" s="33"/>
      <c r="E28" s="23">
        <f t="shared" si="3"/>
        <v>1</v>
      </c>
      <c r="F28" s="44"/>
      <c r="G28" s="44">
        <v>1</v>
      </c>
      <c r="H28" s="44"/>
      <c r="I28" s="44"/>
      <c r="J28" s="44"/>
      <c r="K28" s="44"/>
      <c r="L28" s="44"/>
      <c r="M28" s="44"/>
      <c r="N28" s="52"/>
      <c r="O28" s="44"/>
      <c r="P28" s="44"/>
      <c r="Q28" s="44"/>
      <c r="R28" s="44"/>
      <c r="S28" s="44"/>
      <c r="T28" s="44"/>
      <c r="U28" s="52"/>
      <c r="V28" s="52"/>
      <c r="W28" s="52"/>
      <c r="X28" s="52"/>
      <c r="Y28" s="52"/>
      <c r="Z28" s="52"/>
      <c r="AA28" s="79"/>
      <c r="AB28" s="40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</row>
    <row r="29" spans="1:42" s="5" customFormat="1" ht="15" customHeight="1">
      <c r="A29" s="16"/>
      <c r="B29" s="16"/>
      <c r="C29" s="32" t="s">
        <v>16</v>
      </c>
      <c r="D29" s="33" t="s">
        <v>74</v>
      </c>
      <c r="E29" s="23">
        <f t="shared" si="3"/>
        <v>2</v>
      </c>
      <c r="F29" s="43"/>
      <c r="G29" s="43"/>
      <c r="H29" s="43"/>
      <c r="I29" s="43"/>
      <c r="J29" s="43"/>
      <c r="K29" s="43"/>
      <c r="L29" s="43">
        <v>1</v>
      </c>
      <c r="M29" s="43"/>
      <c r="N29" s="51"/>
      <c r="O29" s="43"/>
      <c r="P29" s="43">
        <v>1</v>
      </c>
      <c r="Q29" s="43"/>
      <c r="R29" s="43"/>
      <c r="S29" s="43"/>
      <c r="T29" s="43"/>
      <c r="U29" s="43"/>
      <c r="V29" s="51"/>
      <c r="W29" s="51"/>
      <c r="X29" s="51"/>
      <c r="Y29" s="51"/>
      <c r="Z29" s="51"/>
      <c r="AA29" s="77"/>
      <c r="AB29" s="39" t="s">
        <v>59</v>
      </c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1:42" s="5" customFormat="1" ht="15" customHeight="1">
      <c r="A30" s="16"/>
      <c r="B30" s="16"/>
      <c r="C30" s="32"/>
      <c r="D30" s="33"/>
      <c r="E30" s="23">
        <f t="shared" si="3"/>
        <v>1</v>
      </c>
      <c r="F30" s="44"/>
      <c r="G30" s="44"/>
      <c r="H30" s="44"/>
      <c r="I30" s="44"/>
      <c r="J30" s="44"/>
      <c r="K30" s="44"/>
      <c r="L30" s="44"/>
      <c r="M30" s="44"/>
      <c r="N30" s="52">
        <v>1</v>
      </c>
      <c r="O30" s="44"/>
      <c r="P30" s="44"/>
      <c r="Q30" s="44"/>
      <c r="R30" s="44"/>
      <c r="S30" s="44"/>
      <c r="T30" s="44"/>
      <c r="U30" s="44"/>
      <c r="V30" s="52"/>
      <c r="W30" s="52"/>
      <c r="X30" s="52"/>
      <c r="Y30" s="52"/>
      <c r="Z30" s="52"/>
      <c r="AA30" s="79"/>
      <c r="AB30" s="40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</row>
    <row r="31" spans="1:42" s="5" customFormat="1" ht="15" customHeight="1">
      <c r="A31" s="16"/>
      <c r="B31" s="16"/>
      <c r="C31" s="32" t="s">
        <v>17</v>
      </c>
      <c r="D31" s="33" t="s">
        <v>75</v>
      </c>
      <c r="E31" s="23">
        <f t="shared" si="3"/>
        <v>2</v>
      </c>
      <c r="F31" s="43">
        <v>1</v>
      </c>
      <c r="G31" s="43"/>
      <c r="H31" s="43"/>
      <c r="I31" s="43"/>
      <c r="J31" s="43">
        <v>1</v>
      </c>
      <c r="K31" s="43"/>
      <c r="L31" s="43"/>
      <c r="M31" s="43"/>
      <c r="N31" s="51"/>
      <c r="O31" s="43"/>
      <c r="P31" s="43"/>
      <c r="Q31" s="43"/>
      <c r="R31" s="43"/>
      <c r="S31" s="43"/>
      <c r="T31" s="43"/>
      <c r="U31" s="43"/>
      <c r="V31" s="51"/>
      <c r="W31" s="51"/>
      <c r="X31" s="51"/>
      <c r="Y31" s="51"/>
      <c r="Z31" s="51"/>
      <c r="AA31" s="80"/>
      <c r="AB31" s="39" t="s">
        <v>59</v>
      </c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</row>
    <row r="32" spans="1:42" s="5" customFormat="1" ht="15" customHeight="1">
      <c r="A32" s="16"/>
      <c r="B32" s="16"/>
      <c r="C32" s="32"/>
      <c r="D32" s="33"/>
      <c r="E32" s="23">
        <f t="shared" si="3"/>
        <v>1</v>
      </c>
      <c r="F32" s="44">
        <v>1</v>
      </c>
      <c r="G32" s="44"/>
      <c r="H32" s="44"/>
      <c r="I32" s="44"/>
      <c r="J32" s="44"/>
      <c r="K32" s="44"/>
      <c r="L32" s="44"/>
      <c r="M32" s="44"/>
      <c r="N32" s="52"/>
      <c r="O32" s="44"/>
      <c r="P32" s="44"/>
      <c r="Q32" s="44"/>
      <c r="R32" s="44"/>
      <c r="S32" s="44"/>
      <c r="T32" s="44"/>
      <c r="U32" s="44"/>
      <c r="V32" s="52"/>
      <c r="W32" s="52"/>
      <c r="X32" s="52"/>
      <c r="Y32" s="52"/>
      <c r="Z32" s="52"/>
      <c r="AA32" s="81"/>
      <c r="AB32" s="40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</row>
    <row r="33" spans="1:42" s="4" customFormat="1" ht="15" customHeight="1">
      <c r="A33" s="16"/>
      <c r="B33" s="16"/>
      <c r="C33" s="32" t="s">
        <v>18</v>
      </c>
      <c r="D33" s="45" t="s">
        <v>76</v>
      </c>
      <c r="E33" s="23">
        <f t="shared" si="3"/>
        <v>3</v>
      </c>
      <c r="F33" s="43"/>
      <c r="G33" s="43">
        <v>1</v>
      </c>
      <c r="H33" s="43">
        <v>1</v>
      </c>
      <c r="I33" s="43">
        <v>1</v>
      </c>
      <c r="J33" s="43"/>
      <c r="K33" s="43"/>
      <c r="L33" s="43"/>
      <c r="M33" s="43"/>
      <c r="N33" s="51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77"/>
      <c r="AB33" s="39" t="s">
        <v>59</v>
      </c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</row>
    <row r="34" spans="1:42" s="4" customFormat="1" ht="15" customHeight="1">
      <c r="A34" s="16"/>
      <c r="B34" s="16"/>
      <c r="C34" s="32"/>
      <c r="D34" s="45"/>
      <c r="E34" s="23">
        <f t="shared" si="3"/>
        <v>0</v>
      </c>
      <c r="F34" s="44"/>
      <c r="G34" s="44"/>
      <c r="H34" s="44"/>
      <c r="I34" s="44"/>
      <c r="J34" s="44"/>
      <c r="K34" s="44"/>
      <c r="L34" s="44"/>
      <c r="M34" s="44"/>
      <c r="N34" s="52"/>
      <c r="O34" s="44"/>
      <c r="P34" s="44"/>
      <c r="Q34" s="44"/>
      <c r="R34" s="44"/>
      <c r="S34" s="44"/>
      <c r="T34" s="44"/>
      <c r="U34" s="44"/>
      <c r="V34" s="52"/>
      <c r="W34" s="52"/>
      <c r="X34" s="52"/>
      <c r="Y34" s="52"/>
      <c r="Z34" s="52"/>
      <c r="AA34" s="79"/>
      <c r="AB34" s="40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</row>
    <row r="35" spans="1:42" s="4" customFormat="1" ht="15" customHeight="1">
      <c r="A35" s="16"/>
      <c r="B35" s="16"/>
      <c r="C35" s="32" t="s">
        <v>19</v>
      </c>
      <c r="D35" s="33" t="s">
        <v>77</v>
      </c>
      <c r="E35" s="23">
        <f t="shared" si="3"/>
        <v>7</v>
      </c>
      <c r="F35" s="43">
        <v>1</v>
      </c>
      <c r="G35" s="43"/>
      <c r="H35" s="43"/>
      <c r="I35" s="43"/>
      <c r="J35" s="43">
        <v>1</v>
      </c>
      <c r="K35" s="43">
        <v>1</v>
      </c>
      <c r="L35" s="43">
        <v>1</v>
      </c>
      <c r="M35" s="43">
        <v>1</v>
      </c>
      <c r="N35" s="51">
        <v>1</v>
      </c>
      <c r="O35" s="43"/>
      <c r="P35" s="43"/>
      <c r="Q35" s="43"/>
      <c r="R35" s="43">
        <v>1</v>
      </c>
      <c r="S35" s="43"/>
      <c r="T35" s="43"/>
      <c r="U35" s="43"/>
      <c r="V35" s="51"/>
      <c r="W35" s="51"/>
      <c r="X35" s="51"/>
      <c r="Y35" s="51"/>
      <c r="Z35" s="51"/>
      <c r="AA35" s="77"/>
      <c r="AB35" s="39" t="s">
        <v>59</v>
      </c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</row>
    <row r="36" spans="1:42" s="4" customFormat="1" ht="15" customHeight="1">
      <c r="A36" s="16"/>
      <c r="B36" s="16"/>
      <c r="C36" s="32"/>
      <c r="D36" s="33"/>
      <c r="E36" s="23">
        <f t="shared" si="3"/>
        <v>5</v>
      </c>
      <c r="F36" s="44">
        <v>1</v>
      </c>
      <c r="G36" s="44"/>
      <c r="H36" s="44"/>
      <c r="I36" s="44"/>
      <c r="J36" s="44"/>
      <c r="K36" s="44">
        <v>1</v>
      </c>
      <c r="L36" s="44">
        <v>1</v>
      </c>
      <c r="M36" s="44">
        <v>1</v>
      </c>
      <c r="N36" s="52">
        <v>1</v>
      </c>
      <c r="O36" s="44"/>
      <c r="P36" s="44"/>
      <c r="Q36" s="44"/>
      <c r="R36" s="44"/>
      <c r="S36" s="44"/>
      <c r="T36" s="44"/>
      <c r="U36" s="44"/>
      <c r="V36" s="52"/>
      <c r="W36" s="52"/>
      <c r="X36" s="52"/>
      <c r="Y36" s="52"/>
      <c r="Z36" s="52"/>
      <c r="AA36" s="79"/>
      <c r="AB36" s="40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</row>
    <row r="37" spans="1:42" s="4" customFormat="1" ht="15" customHeight="1">
      <c r="A37" s="16"/>
      <c r="B37" s="16"/>
      <c r="C37" s="32" t="s">
        <v>20</v>
      </c>
      <c r="D37" s="33" t="s">
        <v>78</v>
      </c>
      <c r="E37" s="23">
        <f t="shared" si="3"/>
        <v>5</v>
      </c>
      <c r="F37" s="43">
        <v>2</v>
      </c>
      <c r="G37" s="43">
        <v>2</v>
      </c>
      <c r="H37" s="43"/>
      <c r="I37" s="43">
        <v>1</v>
      </c>
      <c r="J37" s="43"/>
      <c r="K37" s="43"/>
      <c r="L37" s="43"/>
      <c r="M37" s="43"/>
      <c r="N37" s="51"/>
      <c r="O37" s="43"/>
      <c r="P37" s="43"/>
      <c r="Q37" s="43"/>
      <c r="R37" s="43"/>
      <c r="S37" s="43"/>
      <c r="T37" s="43"/>
      <c r="U37" s="43"/>
      <c r="V37" s="51"/>
      <c r="W37" s="51"/>
      <c r="X37" s="51"/>
      <c r="Y37" s="51"/>
      <c r="Z37" s="51"/>
      <c r="AA37" s="77"/>
      <c r="AB37" s="39" t="s">
        <v>59</v>
      </c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</row>
    <row r="38" spans="1:42" s="4" customFormat="1" ht="15" customHeight="1">
      <c r="A38" s="16"/>
      <c r="B38" s="16"/>
      <c r="C38" s="32"/>
      <c r="D38" s="33"/>
      <c r="E38" s="23">
        <f t="shared" si="3"/>
        <v>3</v>
      </c>
      <c r="F38" s="44">
        <v>1</v>
      </c>
      <c r="G38" s="44">
        <v>1</v>
      </c>
      <c r="H38" s="44"/>
      <c r="I38" s="44">
        <v>1</v>
      </c>
      <c r="J38" s="44"/>
      <c r="K38" s="44"/>
      <c r="L38" s="44"/>
      <c r="M38" s="44"/>
      <c r="N38" s="52"/>
      <c r="O38" s="44"/>
      <c r="P38" s="44"/>
      <c r="Q38" s="44"/>
      <c r="R38" s="44"/>
      <c r="S38" s="44"/>
      <c r="T38" s="44"/>
      <c r="U38" s="44"/>
      <c r="V38" s="52"/>
      <c r="W38" s="52"/>
      <c r="X38" s="52"/>
      <c r="Y38" s="52"/>
      <c r="Z38" s="52"/>
      <c r="AA38" s="79"/>
      <c r="AB38" s="40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</row>
    <row r="39" spans="1:42" s="4" customFormat="1" ht="15" customHeight="1">
      <c r="A39" s="16"/>
      <c r="B39" s="16"/>
      <c r="C39" s="32" t="s">
        <v>21</v>
      </c>
      <c r="D39" s="45" t="s">
        <v>79</v>
      </c>
      <c r="E39" s="23">
        <f t="shared" si="3"/>
        <v>0</v>
      </c>
      <c r="F39" s="43"/>
      <c r="G39" s="43"/>
      <c r="H39" s="43"/>
      <c r="I39" s="43"/>
      <c r="J39" s="43"/>
      <c r="K39" s="43"/>
      <c r="L39" s="43"/>
      <c r="M39" s="43"/>
      <c r="N39" s="51"/>
      <c r="O39" s="43"/>
      <c r="P39" s="43"/>
      <c r="Q39" s="43"/>
      <c r="R39" s="43"/>
      <c r="S39" s="43"/>
      <c r="T39" s="43"/>
      <c r="U39" s="43"/>
      <c r="V39" s="51"/>
      <c r="W39" s="51"/>
      <c r="X39" s="51"/>
      <c r="Y39" s="51"/>
      <c r="Z39" s="51"/>
      <c r="AA39" s="77"/>
      <c r="AB39" s="39" t="s">
        <v>59</v>
      </c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</row>
    <row r="40" spans="1:42" s="4" customFormat="1" ht="15" customHeight="1">
      <c r="A40" s="16"/>
      <c r="B40" s="16"/>
      <c r="C40" s="32"/>
      <c r="D40" s="45"/>
      <c r="E40" s="23">
        <f t="shared" si="3"/>
        <v>5</v>
      </c>
      <c r="F40" s="44"/>
      <c r="G40" s="44"/>
      <c r="H40" s="44"/>
      <c r="I40" s="44"/>
      <c r="J40" s="44"/>
      <c r="K40" s="44"/>
      <c r="L40" s="44"/>
      <c r="M40" s="44"/>
      <c r="N40" s="52"/>
      <c r="O40" s="44"/>
      <c r="P40" s="44"/>
      <c r="Q40" s="44"/>
      <c r="R40" s="44"/>
      <c r="S40" s="44"/>
      <c r="T40" s="44"/>
      <c r="U40" s="44"/>
      <c r="V40" s="52">
        <v>1</v>
      </c>
      <c r="W40" s="52">
        <v>1</v>
      </c>
      <c r="X40" s="52">
        <v>1</v>
      </c>
      <c r="Y40" s="52">
        <v>1</v>
      </c>
      <c r="Z40" s="52">
        <v>1</v>
      </c>
      <c r="AA40" s="52"/>
      <c r="AB40" s="52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</row>
    <row r="41" spans="1:42" s="4" customFormat="1" ht="15" customHeight="1">
      <c r="A41" s="16"/>
      <c r="B41" s="16"/>
      <c r="C41" s="32" t="s">
        <v>22</v>
      </c>
      <c r="D41" s="33" t="s">
        <v>80</v>
      </c>
      <c r="E41" s="23">
        <f t="shared" si="3"/>
        <v>3</v>
      </c>
      <c r="F41" s="43"/>
      <c r="G41" s="43"/>
      <c r="H41" s="43"/>
      <c r="I41" s="43"/>
      <c r="J41" s="43"/>
      <c r="K41" s="43">
        <v>1</v>
      </c>
      <c r="L41" s="43"/>
      <c r="M41" s="43"/>
      <c r="N41" s="51">
        <v>1</v>
      </c>
      <c r="O41" s="43"/>
      <c r="P41" s="43">
        <v>1</v>
      </c>
      <c r="Q41" s="43"/>
      <c r="R41" s="43"/>
      <c r="S41" s="43"/>
      <c r="T41" s="43"/>
      <c r="U41" s="43"/>
      <c r="V41" s="51"/>
      <c r="W41" s="51"/>
      <c r="X41" s="51"/>
      <c r="Y41" s="51"/>
      <c r="Z41" s="51"/>
      <c r="AA41" s="77"/>
      <c r="AB41" s="39" t="s">
        <v>59</v>
      </c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</row>
    <row r="42" spans="1:42" s="4" customFormat="1" ht="15" customHeight="1">
      <c r="A42" s="16"/>
      <c r="B42" s="16"/>
      <c r="C42" s="32"/>
      <c r="D42" s="33"/>
      <c r="E42" s="23">
        <f t="shared" si="3"/>
        <v>2</v>
      </c>
      <c r="F42" s="44"/>
      <c r="G42" s="44"/>
      <c r="H42" s="44"/>
      <c r="I42" s="44"/>
      <c r="J42" s="44"/>
      <c r="K42" s="44"/>
      <c r="L42" s="44">
        <v>1</v>
      </c>
      <c r="M42" s="44"/>
      <c r="N42" s="52"/>
      <c r="O42" s="44"/>
      <c r="P42" s="44">
        <v>1</v>
      </c>
      <c r="Q42" s="44"/>
      <c r="R42" s="44"/>
      <c r="S42" s="44"/>
      <c r="T42" s="44"/>
      <c r="U42" s="44"/>
      <c r="V42" s="52"/>
      <c r="W42" s="52"/>
      <c r="X42" s="52"/>
      <c r="Y42" s="52"/>
      <c r="Z42" s="52"/>
      <c r="AA42" s="52"/>
      <c r="AB42" s="52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</row>
    <row r="43" spans="1:42" s="4" customFormat="1" ht="15" customHeight="1">
      <c r="A43" s="16"/>
      <c r="B43" s="16"/>
      <c r="C43" s="32" t="s">
        <v>23</v>
      </c>
      <c r="D43" s="33" t="s">
        <v>81</v>
      </c>
      <c r="E43" s="23">
        <f t="shared" si="3"/>
        <v>1</v>
      </c>
      <c r="F43" s="43"/>
      <c r="G43" s="43"/>
      <c r="H43" s="43"/>
      <c r="I43" s="43"/>
      <c r="J43" s="43">
        <v>1</v>
      </c>
      <c r="K43" s="43"/>
      <c r="L43" s="43"/>
      <c r="M43" s="43"/>
      <c r="N43" s="51"/>
      <c r="O43" s="43"/>
      <c r="P43" s="43"/>
      <c r="Q43" s="43"/>
      <c r="R43" s="43"/>
      <c r="S43" s="43"/>
      <c r="T43" s="43"/>
      <c r="U43" s="43"/>
      <c r="V43" s="51"/>
      <c r="W43" s="51"/>
      <c r="X43" s="51"/>
      <c r="Y43" s="51"/>
      <c r="Z43" s="51"/>
      <c r="AA43" s="77"/>
      <c r="AB43" s="39" t="s">
        <v>59</v>
      </c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</row>
    <row r="44" spans="1:42" s="4" customFormat="1" ht="15" customHeight="1">
      <c r="A44" s="16"/>
      <c r="B44" s="16"/>
      <c r="C44" s="32"/>
      <c r="D44" s="33"/>
      <c r="E44" s="23">
        <f t="shared" si="3"/>
        <v>1</v>
      </c>
      <c r="F44" s="44"/>
      <c r="G44" s="44"/>
      <c r="H44" s="44"/>
      <c r="I44" s="44"/>
      <c r="J44" s="44"/>
      <c r="K44" s="44"/>
      <c r="L44" s="44"/>
      <c r="M44" s="44"/>
      <c r="N44" s="52"/>
      <c r="O44" s="44">
        <v>1</v>
      </c>
      <c r="P44" s="44"/>
      <c r="Q44" s="44"/>
      <c r="R44" s="44"/>
      <c r="S44" s="44"/>
      <c r="T44" s="44"/>
      <c r="U44" s="44"/>
      <c r="V44" s="52"/>
      <c r="W44" s="52"/>
      <c r="X44" s="52"/>
      <c r="Y44" s="52"/>
      <c r="Z44" s="52"/>
      <c r="AA44" s="52"/>
      <c r="AB44" s="52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</row>
    <row r="45" spans="1:42" s="4" customFormat="1" ht="15" customHeight="1">
      <c r="A45" s="16"/>
      <c r="B45" s="16"/>
      <c r="C45" s="32" t="s">
        <v>24</v>
      </c>
      <c r="D45" s="33" t="s">
        <v>82</v>
      </c>
      <c r="E45" s="23">
        <f t="shared" si="3"/>
        <v>1</v>
      </c>
      <c r="F45" s="43"/>
      <c r="G45" s="43"/>
      <c r="H45" s="43"/>
      <c r="I45" s="43"/>
      <c r="J45" s="43"/>
      <c r="K45" s="43"/>
      <c r="L45" s="43"/>
      <c r="M45" s="43"/>
      <c r="N45" s="51">
        <v>1</v>
      </c>
      <c r="O45" s="43"/>
      <c r="P45" s="43"/>
      <c r="Q45" s="43"/>
      <c r="R45" s="43"/>
      <c r="S45" s="43"/>
      <c r="T45" s="43"/>
      <c r="U45" s="43"/>
      <c r="V45" s="51"/>
      <c r="W45" s="51"/>
      <c r="X45" s="51"/>
      <c r="Y45" s="51"/>
      <c r="Z45" s="51"/>
      <c r="AA45" s="77"/>
      <c r="AB45" s="39" t="s">
        <v>59</v>
      </c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</row>
    <row r="46" spans="1:42" s="4" customFormat="1" ht="15" customHeight="1">
      <c r="A46" s="16"/>
      <c r="B46" s="16"/>
      <c r="C46" s="32"/>
      <c r="D46" s="33"/>
      <c r="E46" s="23">
        <f t="shared" si="3"/>
        <v>1</v>
      </c>
      <c r="F46" s="44"/>
      <c r="G46" s="44"/>
      <c r="H46" s="44"/>
      <c r="I46" s="44"/>
      <c r="J46" s="44"/>
      <c r="K46" s="44"/>
      <c r="L46" s="44"/>
      <c r="M46" s="44">
        <v>1</v>
      </c>
      <c r="N46" s="52"/>
      <c r="O46" s="44"/>
      <c r="P46" s="44"/>
      <c r="Q46" s="44"/>
      <c r="R46" s="44"/>
      <c r="S46" s="44"/>
      <c r="T46" s="44"/>
      <c r="U46" s="44"/>
      <c r="V46" s="52"/>
      <c r="W46" s="52"/>
      <c r="X46" s="52"/>
      <c r="Y46" s="52"/>
      <c r="Z46" s="52"/>
      <c r="AA46" s="52"/>
      <c r="AB46" s="52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</row>
    <row r="47" spans="1:42" s="4" customFormat="1" ht="15" customHeight="1">
      <c r="A47" s="16" t="s">
        <v>69</v>
      </c>
      <c r="B47" s="16" t="s">
        <v>9</v>
      </c>
      <c r="C47" s="32" t="s">
        <v>25</v>
      </c>
      <c r="D47" s="33" t="s">
        <v>83</v>
      </c>
      <c r="E47" s="23">
        <f t="shared" si="3"/>
        <v>1</v>
      </c>
      <c r="F47" s="43"/>
      <c r="G47" s="43"/>
      <c r="H47" s="43"/>
      <c r="I47" s="43"/>
      <c r="J47" s="43"/>
      <c r="K47" s="43"/>
      <c r="L47" s="43"/>
      <c r="M47" s="43"/>
      <c r="N47" s="51"/>
      <c r="O47" s="43">
        <v>1</v>
      </c>
      <c r="P47" s="43"/>
      <c r="Q47" s="43"/>
      <c r="R47" s="43"/>
      <c r="S47" s="43"/>
      <c r="T47" s="43"/>
      <c r="U47" s="43"/>
      <c r="V47" s="51"/>
      <c r="W47" s="51"/>
      <c r="X47" s="51"/>
      <c r="Y47" s="51"/>
      <c r="Z47" s="51"/>
      <c r="AA47" s="77"/>
      <c r="AB47" s="39" t="s">
        <v>59</v>
      </c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</row>
    <row r="48" spans="1:42" s="4" customFormat="1" ht="15" customHeight="1">
      <c r="A48" s="16"/>
      <c r="B48" s="16"/>
      <c r="C48" s="32"/>
      <c r="D48" s="33"/>
      <c r="E48" s="23">
        <f t="shared" si="3"/>
        <v>1</v>
      </c>
      <c r="F48" s="44"/>
      <c r="G48" s="44"/>
      <c r="H48" s="44"/>
      <c r="I48" s="44"/>
      <c r="J48" s="44">
        <v>1</v>
      </c>
      <c r="K48" s="44"/>
      <c r="L48" s="44"/>
      <c r="M48" s="44"/>
      <c r="N48" s="52"/>
      <c r="O48" s="44"/>
      <c r="P48" s="44"/>
      <c r="Q48" s="44"/>
      <c r="R48" s="44"/>
      <c r="S48" s="44"/>
      <c r="T48" s="44"/>
      <c r="U48" s="44"/>
      <c r="V48" s="52"/>
      <c r="W48" s="52"/>
      <c r="X48" s="52"/>
      <c r="Y48" s="52"/>
      <c r="Z48" s="52"/>
      <c r="AA48" s="52"/>
      <c r="AB48" s="52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</row>
    <row r="49" spans="1:42" s="4" customFormat="1" ht="15" customHeight="1">
      <c r="A49" s="16"/>
      <c r="B49" s="16"/>
      <c r="C49" s="32" t="s">
        <v>26</v>
      </c>
      <c r="D49" s="33" t="s">
        <v>84</v>
      </c>
      <c r="E49" s="23">
        <f t="shared" si="3"/>
        <v>4</v>
      </c>
      <c r="F49" s="43">
        <v>1</v>
      </c>
      <c r="G49" s="43"/>
      <c r="H49" s="43">
        <v>1</v>
      </c>
      <c r="I49" s="43">
        <v>1</v>
      </c>
      <c r="J49" s="43"/>
      <c r="K49" s="43"/>
      <c r="L49" s="43"/>
      <c r="M49" s="43">
        <v>1</v>
      </c>
      <c r="N49" s="43"/>
      <c r="O49" s="43"/>
      <c r="P49" s="43"/>
      <c r="Q49" s="43"/>
      <c r="R49" s="43"/>
      <c r="S49" s="43"/>
      <c r="T49" s="43"/>
      <c r="U49" s="43"/>
      <c r="V49" s="51"/>
      <c r="W49" s="51"/>
      <c r="X49" s="51"/>
      <c r="Y49" s="51"/>
      <c r="Z49" s="51"/>
      <c r="AA49" s="77"/>
      <c r="AB49" s="39" t="s">
        <v>59</v>
      </c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</row>
    <row r="50" spans="1:42" s="4" customFormat="1" ht="15" customHeight="1">
      <c r="A50" s="16"/>
      <c r="B50" s="16"/>
      <c r="C50" s="32"/>
      <c r="D50" s="33"/>
      <c r="E50" s="23">
        <f t="shared" si="3"/>
        <v>2</v>
      </c>
      <c r="F50" s="44"/>
      <c r="G50" s="44">
        <v>1</v>
      </c>
      <c r="H50" s="44"/>
      <c r="I50" s="44"/>
      <c r="J50" s="44">
        <v>1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52"/>
      <c r="W50" s="52"/>
      <c r="X50" s="52"/>
      <c r="Y50" s="52"/>
      <c r="Z50" s="52"/>
      <c r="AA50" s="79"/>
      <c r="AB50" s="40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</row>
    <row r="51" spans="1:42" s="4" customFormat="1" ht="15" customHeight="1">
      <c r="A51" s="16"/>
      <c r="B51" s="16"/>
      <c r="C51" s="32" t="s">
        <v>27</v>
      </c>
      <c r="D51" s="33" t="s">
        <v>85</v>
      </c>
      <c r="E51" s="23">
        <f t="shared" si="3"/>
        <v>2</v>
      </c>
      <c r="F51" s="43">
        <v>1</v>
      </c>
      <c r="G51" s="43">
        <v>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51"/>
      <c r="W51" s="51"/>
      <c r="X51" s="51"/>
      <c r="Y51" s="51"/>
      <c r="Z51" s="51"/>
      <c r="AA51" s="77"/>
      <c r="AB51" s="39" t="s">
        <v>59</v>
      </c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</row>
    <row r="52" spans="1:42" s="4" customFormat="1" ht="15" customHeight="1">
      <c r="A52" s="16"/>
      <c r="B52" s="16"/>
      <c r="C52" s="32"/>
      <c r="D52" s="33"/>
      <c r="E52" s="23">
        <f t="shared" si="3"/>
        <v>1</v>
      </c>
      <c r="F52" s="44"/>
      <c r="G52" s="44"/>
      <c r="H52" s="44">
        <v>1</v>
      </c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52"/>
      <c r="W52" s="52"/>
      <c r="X52" s="52"/>
      <c r="Y52" s="52"/>
      <c r="Z52" s="52"/>
      <c r="AA52" s="79"/>
      <c r="AB52" s="40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</row>
    <row r="53" spans="1:42" s="4" customFormat="1" ht="15" customHeight="1">
      <c r="A53" s="16"/>
      <c r="B53" s="16"/>
      <c r="C53" s="32" t="s">
        <v>28</v>
      </c>
      <c r="D53" s="33" t="s">
        <v>86</v>
      </c>
      <c r="E53" s="23">
        <f t="shared" si="3"/>
        <v>2</v>
      </c>
      <c r="F53" s="43"/>
      <c r="G53" s="43"/>
      <c r="H53" s="43">
        <v>1</v>
      </c>
      <c r="I53" s="43"/>
      <c r="J53" s="43"/>
      <c r="K53" s="43"/>
      <c r="L53" s="43"/>
      <c r="M53" s="43"/>
      <c r="N53" s="43"/>
      <c r="O53" s="43"/>
      <c r="P53" s="43"/>
      <c r="Q53" s="43">
        <v>1</v>
      </c>
      <c r="R53" s="43"/>
      <c r="S53" s="43"/>
      <c r="T53" s="43"/>
      <c r="U53" s="43"/>
      <c r="V53" s="51"/>
      <c r="W53" s="51"/>
      <c r="X53" s="51"/>
      <c r="Y53" s="51"/>
      <c r="Z53" s="51"/>
      <c r="AA53" s="77"/>
      <c r="AB53" s="39" t="s">
        <v>59</v>
      </c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</row>
    <row r="54" spans="1:42" s="4" customFormat="1" ht="15" customHeight="1">
      <c r="A54" s="16"/>
      <c r="B54" s="16"/>
      <c r="C54" s="32"/>
      <c r="D54" s="33"/>
      <c r="E54" s="23">
        <f t="shared" si="3"/>
        <v>1</v>
      </c>
      <c r="F54" s="44"/>
      <c r="G54" s="44"/>
      <c r="H54" s="44">
        <v>1</v>
      </c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52"/>
      <c r="W54" s="52"/>
      <c r="X54" s="52"/>
      <c r="Y54" s="52"/>
      <c r="Z54" s="52"/>
      <c r="AA54" s="79"/>
      <c r="AB54" s="40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</row>
    <row r="55" spans="1:42" s="4" customFormat="1" ht="15" customHeight="1">
      <c r="A55" s="16"/>
      <c r="B55" s="16"/>
      <c r="C55" s="32" t="s">
        <v>29</v>
      </c>
      <c r="D55" s="33" t="s">
        <v>87</v>
      </c>
      <c r="E55" s="23">
        <f t="shared" si="3"/>
        <v>3</v>
      </c>
      <c r="F55" s="43">
        <v>2</v>
      </c>
      <c r="G55" s="43"/>
      <c r="H55" s="43"/>
      <c r="I55" s="43">
        <v>1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51"/>
      <c r="W55" s="51"/>
      <c r="X55" s="51"/>
      <c r="Y55" s="51"/>
      <c r="Z55" s="51"/>
      <c r="AA55" s="77"/>
      <c r="AB55" s="39" t="s">
        <v>59</v>
      </c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</row>
    <row r="56" spans="1:41" s="4" customFormat="1" ht="15" customHeight="1">
      <c r="A56" s="16"/>
      <c r="B56" s="16"/>
      <c r="C56" s="32"/>
      <c r="D56" s="33"/>
      <c r="E56" s="23">
        <f t="shared" si="3"/>
        <v>1</v>
      </c>
      <c r="F56" s="44"/>
      <c r="G56" s="44">
        <v>1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52"/>
      <c r="W56" s="52"/>
      <c r="X56" s="52"/>
      <c r="Y56" s="52"/>
      <c r="Z56" s="52"/>
      <c r="AA56" s="79"/>
      <c r="AB56" s="47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s="4" customFormat="1" ht="15" customHeight="1">
      <c r="A57" s="16"/>
      <c r="B57" s="16"/>
      <c r="C57" s="38" t="s">
        <v>66</v>
      </c>
      <c r="D57" s="38"/>
      <c r="E57" s="23">
        <f t="shared" si="3"/>
        <v>48</v>
      </c>
      <c r="F57" s="46">
        <f>F55+F53+F51+F49+F47+F45+F43+F41+F39+F37+F35+F33+F31+F29+F27+F25+F23+F21</f>
        <v>11</v>
      </c>
      <c r="G57" s="46">
        <f aca="true" t="shared" si="8" ref="G57:R57">G55+G53+G51+G49+G47+G45+G43+G41+G39+G37+G35+G33+G31+G29+G27+G25+G23+G21</f>
        <v>7</v>
      </c>
      <c r="H57" s="46">
        <f t="shared" si="8"/>
        <v>4</v>
      </c>
      <c r="I57" s="46">
        <f t="shared" si="8"/>
        <v>6</v>
      </c>
      <c r="J57" s="46">
        <f t="shared" si="8"/>
        <v>4</v>
      </c>
      <c r="K57" s="46">
        <f t="shared" si="8"/>
        <v>2</v>
      </c>
      <c r="L57" s="46">
        <f t="shared" si="8"/>
        <v>2</v>
      </c>
      <c r="M57" s="46">
        <f t="shared" si="8"/>
        <v>2</v>
      </c>
      <c r="N57" s="46">
        <f t="shared" si="8"/>
        <v>3</v>
      </c>
      <c r="O57" s="46">
        <f t="shared" si="8"/>
        <v>2</v>
      </c>
      <c r="P57" s="46">
        <f t="shared" si="8"/>
        <v>3</v>
      </c>
      <c r="Q57" s="46">
        <f t="shared" si="8"/>
        <v>1</v>
      </c>
      <c r="R57" s="46">
        <f t="shared" si="8"/>
        <v>1</v>
      </c>
      <c r="S57" s="46"/>
      <c r="T57" s="46"/>
      <c r="U57" s="46"/>
      <c r="V57" s="46"/>
      <c r="W57" s="46"/>
      <c r="X57" s="46"/>
      <c r="Y57" s="46"/>
      <c r="Z57" s="46"/>
      <c r="AA57" s="46"/>
      <c r="AB57" s="39" t="s">
        <v>59</v>
      </c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s="4" customFormat="1" ht="15" customHeight="1">
      <c r="A58" s="16"/>
      <c r="B58" s="16"/>
      <c r="C58" s="16" t="s">
        <v>67</v>
      </c>
      <c r="D58" s="16"/>
      <c r="E58" s="23">
        <f t="shared" si="3"/>
        <v>32</v>
      </c>
      <c r="F58" s="47">
        <f>F56+F54+F52+F50+F48+F46+F44+F42+F40+F38+F36+F34+F32+F30+F28+F26+F24+F22</f>
        <v>5</v>
      </c>
      <c r="G58" s="47">
        <f aca="true" t="shared" si="9" ref="G58:Z58">G56+G54+G52+G50+G48+G46+G44+G42+G40+G38+G36+G34+G32+G30+G28+G26+G24+G22</f>
        <v>4</v>
      </c>
      <c r="H58" s="47">
        <f t="shared" si="9"/>
        <v>2</v>
      </c>
      <c r="I58" s="47">
        <f t="shared" si="9"/>
        <v>2</v>
      </c>
      <c r="J58" s="47">
        <f t="shared" si="9"/>
        <v>2</v>
      </c>
      <c r="K58" s="47">
        <f t="shared" si="9"/>
        <v>1</v>
      </c>
      <c r="L58" s="47">
        <f t="shared" si="9"/>
        <v>2</v>
      </c>
      <c r="M58" s="47">
        <f t="shared" si="9"/>
        <v>2</v>
      </c>
      <c r="N58" s="47">
        <f t="shared" si="9"/>
        <v>3</v>
      </c>
      <c r="O58" s="47">
        <f t="shared" si="9"/>
        <v>1</v>
      </c>
      <c r="P58" s="47">
        <f t="shared" si="9"/>
        <v>2</v>
      </c>
      <c r="Q58" s="47">
        <f t="shared" si="9"/>
        <v>0</v>
      </c>
      <c r="R58" s="47">
        <f t="shared" si="9"/>
        <v>1</v>
      </c>
      <c r="S58" s="47"/>
      <c r="T58" s="47"/>
      <c r="U58" s="47"/>
      <c r="V58" s="47">
        <f t="shared" si="9"/>
        <v>1</v>
      </c>
      <c r="W58" s="47">
        <f t="shared" si="9"/>
        <v>1</v>
      </c>
      <c r="X58" s="47">
        <f t="shared" si="9"/>
        <v>1</v>
      </c>
      <c r="Y58" s="47">
        <f t="shared" si="9"/>
        <v>1</v>
      </c>
      <c r="Z58" s="47">
        <f t="shared" si="9"/>
        <v>1</v>
      </c>
      <c r="AA58" s="47"/>
      <c r="AB58" s="47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</row>
    <row r="59" spans="1:41" s="3" customFormat="1" ht="15" customHeight="1">
      <c r="A59" s="16"/>
      <c r="B59" s="16"/>
      <c r="C59" s="41" t="s">
        <v>88</v>
      </c>
      <c r="D59" s="41"/>
      <c r="E59" s="23">
        <f t="shared" si="3"/>
        <v>80</v>
      </c>
      <c r="F59" s="48">
        <f>F57+F58</f>
        <v>16</v>
      </c>
      <c r="G59" s="48">
        <f aca="true" t="shared" si="10" ref="G59:Z59">G57+G58</f>
        <v>11</v>
      </c>
      <c r="H59" s="48">
        <f t="shared" si="10"/>
        <v>6</v>
      </c>
      <c r="I59" s="48">
        <f t="shared" si="10"/>
        <v>8</v>
      </c>
      <c r="J59" s="48">
        <f t="shared" si="10"/>
        <v>6</v>
      </c>
      <c r="K59" s="48">
        <f t="shared" si="10"/>
        <v>3</v>
      </c>
      <c r="L59" s="48">
        <f t="shared" si="10"/>
        <v>4</v>
      </c>
      <c r="M59" s="48">
        <f t="shared" si="10"/>
        <v>4</v>
      </c>
      <c r="N59" s="48">
        <f t="shared" si="10"/>
        <v>6</v>
      </c>
      <c r="O59" s="48">
        <f t="shared" si="10"/>
        <v>3</v>
      </c>
      <c r="P59" s="48">
        <f t="shared" si="10"/>
        <v>5</v>
      </c>
      <c r="Q59" s="48">
        <f t="shared" si="10"/>
        <v>1</v>
      </c>
      <c r="R59" s="48">
        <f t="shared" si="10"/>
        <v>2</v>
      </c>
      <c r="S59" s="48"/>
      <c r="T59" s="48"/>
      <c r="U59" s="48"/>
      <c r="V59" s="48">
        <f t="shared" si="10"/>
        <v>1</v>
      </c>
      <c r="W59" s="48">
        <f t="shared" si="10"/>
        <v>1</v>
      </c>
      <c r="X59" s="48">
        <f t="shared" si="10"/>
        <v>1</v>
      </c>
      <c r="Y59" s="48">
        <f t="shared" si="10"/>
        <v>1</v>
      </c>
      <c r="Z59" s="48">
        <f t="shared" si="10"/>
        <v>1</v>
      </c>
      <c r="AA59" s="48"/>
      <c r="AB59" s="42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</row>
    <row r="60" spans="1:41" s="6" customFormat="1" ht="15.75" customHeight="1">
      <c r="A60" s="16" t="s">
        <v>89</v>
      </c>
      <c r="B60" s="16" t="s">
        <v>10</v>
      </c>
      <c r="C60" s="32" t="s">
        <v>90</v>
      </c>
      <c r="D60" s="33" t="s">
        <v>91</v>
      </c>
      <c r="E60" s="23">
        <f t="shared" si="3"/>
        <v>3</v>
      </c>
      <c r="F60" s="49">
        <v>1</v>
      </c>
      <c r="G60" s="49"/>
      <c r="H60" s="49">
        <v>1</v>
      </c>
      <c r="I60" s="49"/>
      <c r="J60" s="49"/>
      <c r="K60" s="49"/>
      <c r="L60" s="49"/>
      <c r="M60" s="49"/>
      <c r="N60" s="49"/>
      <c r="O60" s="49"/>
      <c r="P60" s="49"/>
      <c r="Q60" s="49">
        <v>1</v>
      </c>
      <c r="R60" s="49"/>
      <c r="S60" s="61"/>
      <c r="T60" s="62"/>
      <c r="U60" s="62"/>
      <c r="V60" s="62"/>
      <c r="W60" s="62"/>
      <c r="X60" s="62"/>
      <c r="Y60" s="62"/>
      <c r="Z60" s="62"/>
      <c r="AA60" s="62"/>
      <c r="AB60" s="39" t="s">
        <v>59</v>
      </c>
      <c r="AC60" s="83"/>
      <c r="AD60" s="84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</row>
    <row r="61" spans="1:41" s="6" customFormat="1" ht="15.75" customHeight="1">
      <c r="A61" s="16"/>
      <c r="B61" s="16"/>
      <c r="C61" s="32"/>
      <c r="D61" s="33"/>
      <c r="E61" s="23">
        <f t="shared" si="3"/>
        <v>2</v>
      </c>
      <c r="F61" s="50"/>
      <c r="G61" s="50">
        <v>1</v>
      </c>
      <c r="H61" s="50">
        <v>1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63"/>
      <c r="T61" s="12"/>
      <c r="U61" s="12"/>
      <c r="V61" s="12"/>
      <c r="W61" s="12"/>
      <c r="X61" s="12"/>
      <c r="Y61" s="12"/>
      <c r="Z61" s="12"/>
      <c r="AA61" s="12"/>
      <c r="AB61" s="40"/>
      <c r="AC61" s="83"/>
      <c r="AD61" s="84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</row>
    <row r="62" spans="1:41" s="6" customFormat="1" ht="15.75" customHeight="1">
      <c r="A62" s="16"/>
      <c r="B62" s="16"/>
      <c r="C62" s="32" t="s">
        <v>92</v>
      </c>
      <c r="D62" s="33" t="s">
        <v>93</v>
      </c>
      <c r="E62" s="23">
        <f t="shared" si="3"/>
        <v>6</v>
      </c>
      <c r="F62" s="49">
        <v>2</v>
      </c>
      <c r="G62" s="49">
        <v>2</v>
      </c>
      <c r="H62" s="49">
        <v>1</v>
      </c>
      <c r="I62" s="49"/>
      <c r="J62" s="49"/>
      <c r="K62" s="49"/>
      <c r="L62" s="49"/>
      <c r="M62" s="49"/>
      <c r="N62" s="49"/>
      <c r="O62" s="49"/>
      <c r="P62" s="49">
        <v>1</v>
      </c>
      <c r="Q62" s="49"/>
      <c r="R62" s="49"/>
      <c r="S62" s="61"/>
      <c r="T62" s="62"/>
      <c r="U62" s="62"/>
      <c r="V62" s="62"/>
      <c r="W62" s="62"/>
      <c r="X62" s="62"/>
      <c r="Y62" s="62"/>
      <c r="Z62" s="62"/>
      <c r="AA62" s="62"/>
      <c r="AB62" s="39" t="s">
        <v>59</v>
      </c>
      <c r="AC62" s="83"/>
      <c r="AD62" s="84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</row>
    <row r="63" spans="1:41" s="6" customFormat="1" ht="15.75" customHeight="1">
      <c r="A63" s="16"/>
      <c r="B63" s="16"/>
      <c r="C63" s="32"/>
      <c r="D63" s="33"/>
      <c r="E63" s="23">
        <f t="shared" si="3"/>
        <v>7</v>
      </c>
      <c r="F63" s="50">
        <v>2</v>
      </c>
      <c r="G63" s="50">
        <v>2</v>
      </c>
      <c r="H63" s="50">
        <v>1</v>
      </c>
      <c r="I63" s="50"/>
      <c r="J63" s="50"/>
      <c r="K63" s="50"/>
      <c r="L63" s="50"/>
      <c r="M63" s="50"/>
      <c r="N63" s="50"/>
      <c r="O63" s="50">
        <v>1</v>
      </c>
      <c r="P63" s="50"/>
      <c r="Q63" s="50">
        <v>1</v>
      </c>
      <c r="R63" s="50"/>
      <c r="S63" s="63"/>
      <c r="T63" s="12"/>
      <c r="U63" s="12"/>
      <c r="V63" s="12"/>
      <c r="W63" s="12"/>
      <c r="X63" s="12"/>
      <c r="Y63" s="12"/>
      <c r="Z63" s="12"/>
      <c r="AA63" s="12"/>
      <c r="AB63" s="40"/>
      <c r="AC63" s="83"/>
      <c r="AD63" s="84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</row>
    <row r="64" spans="1:41" s="6" customFormat="1" ht="15.75" customHeight="1">
      <c r="A64" s="16"/>
      <c r="B64" s="16"/>
      <c r="C64" s="32" t="s">
        <v>94</v>
      </c>
      <c r="D64" s="33" t="s">
        <v>95</v>
      </c>
      <c r="E64" s="23">
        <f t="shared" si="3"/>
        <v>5</v>
      </c>
      <c r="F64" s="49">
        <v>2</v>
      </c>
      <c r="G64" s="49">
        <v>2</v>
      </c>
      <c r="H64" s="49">
        <v>1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61"/>
      <c r="T64" s="62"/>
      <c r="U64" s="62"/>
      <c r="V64" s="62"/>
      <c r="W64" s="62"/>
      <c r="X64" s="62"/>
      <c r="Y64" s="62"/>
      <c r="Z64" s="62"/>
      <c r="AA64" s="62"/>
      <c r="AB64" s="39" t="s">
        <v>59</v>
      </c>
      <c r="AC64" s="83"/>
      <c r="AD64" s="84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</row>
    <row r="65" spans="1:41" s="6" customFormat="1" ht="15.75" customHeight="1">
      <c r="A65" s="16"/>
      <c r="B65" s="16"/>
      <c r="C65" s="32"/>
      <c r="D65" s="33"/>
      <c r="E65" s="23">
        <f t="shared" si="3"/>
        <v>3</v>
      </c>
      <c r="F65" s="50">
        <v>2</v>
      </c>
      <c r="G65" s="50">
        <v>1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63"/>
      <c r="T65" s="12"/>
      <c r="U65" s="12"/>
      <c r="V65" s="12"/>
      <c r="W65" s="12"/>
      <c r="X65" s="12"/>
      <c r="Y65" s="12"/>
      <c r="Z65" s="12"/>
      <c r="AA65" s="12"/>
      <c r="AB65" s="47"/>
      <c r="AC65" s="83"/>
      <c r="AD65" s="84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</row>
    <row r="66" spans="1:41" s="6" customFormat="1" ht="15" customHeight="1">
      <c r="A66" s="16" t="s">
        <v>89</v>
      </c>
      <c r="B66" s="16" t="s">
        <v>10</v>
      </c>
      <c r="C66" s="32" t="s">
        <v>96</v>
      </c>
      <c r="D66" s="33" t="s">
        <v>97</v>
      </c>
      <c r="E66" s="23">
        <f t="shared" si="3"/>
        <v>6</v>
      </c>
      <c r="F66" s="49">
        <v>1</v>
      </c>
      <c r="G66" s="49">
        <v>1</v>
      </c>
      <c r="H66" s="49">
        <v>2</v>
      </c>
      <c r="I66" s="49"/>
      <c r="J66" s="49"/>
      <c r="K66" s="49"/>
      <c r="L66" s="49"/>
      <c r="M66" s="49"/>
      <c r="N66" s="49"/>
      <c r="O66" s="49"/>
      <c r="P66" s="49">
        <v>1</v>
      </c>
      <c r="Q66" s="49">
        <v>1</v>
      </c>
      <c r="R66" s="49"/>
      <c r="S66" s="61"/>
      <c r="T66" s="62"/>
      <c r="U66" s="62"/>
      <c r="V66" s="62"/>
      <c r="W66" s="62"/>
      <c r="X66" s="62"/>
      <c r="Y66" s="62"/>
      <c r="Z66" s="62"/>
      <c r="AA66" s="62"/>
      <c r="AB66" s="39" t="s">
        <v>59</v>
      </c>
      <c r="AC66" s="83"/>
      <c r="AD66" s="84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</row>
    <row r="67" spans="1:41" s="6" customFormat="1" ht="15" customHeight="1">
      <c r="A67" s="16"/>
      <c r="B67" s="16"/>
      <c r="C67" s="32"/>
      <c r="D67" s="33"/>
      <c r="E67" s="23">
        <f t="shared" si="3"/>
        <v>4</v>
      </c>
      <c r="F67" s="50">
        <v>1</v>
      </c>
      <c r="G67" s="50">
        <v>1</v>
      </c>
      <c r="H67" s="50">
        <v>1</v>
      </c>
      <c r="I67" s="50"/>
      <c r="J67" s="50"/>
      <c r="K67" s="50"/>
      <c r="L67" s="50"/>
      <c r="M67" s="50"/>
      <c r="N67" s="50"/>
      <c r="O67" s="50">
        <v>1</v>
      </c>
      <c r="P67" s="50"/>
      <c r="Q67" s="50"/>
      <c r="R67" s="50"/>
      <c r="S67" s="63"/>
      <c r="T67" s="12"/>
      <c r="U67" s="12"/>
      <c r="V67" s="12"/>
      <c r="W67" s="12"/>
      <c r="X67" s="12"/>
      <c r="Y67" s="12"/>
      <c r="Z67" s="12"/>
      <c r="AA67" s="12"/>
      <c r="AB67" s="40"/>
      <c r="AC67" s="83"/>
      <c r="AD67" s="84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</row>
    <row r="68" spans="1:41" s="6" customFormat="1" ht="15" customHeight="1">
      <c r="A68" s="16"/>
      <c r="B68" s="16"/>
      <c r="C68" s="32" t="s">
        <v>98</v>
      </c>
      <c r="D68" s="33" t="s">
        <v>99</v>
      </c>
      <c r="E68" s="23">
        <f t="shared" si="3"/>
        <v>7</v>
      </c>
      <c r="F68" s="49">
        <v>3</v>
      </c>
      <c r="G68" s="49">
        <v>2</v>
      </c>
      <c r="H68" s="49">
        <v>2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61"/>
      <c r="T68" s="62"/>
      <c r="U68" s="62"/>
      <c r="V68" s="62"/>
      <c r="W68" s="62"/>
      <c r="X68" s="62"/>
      <c r="Y68" s="62"/>
      <c r="Z68" s="62"/>
      <c r="AA68" s="62"/>
      <c r="AB68" s="39" t="s">
        <v>59</v>
      </c>
      <c r="AC68" s="83"/>
      <c r="AD68" s="84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</row>
    <row r="69" spans="1:41" s="6" customFormat="1" ht="15" customHeight="1">
      <c r="A69" s="16"/>
      <c r="B69" s="16"/>
      <c r="C69" s="32"/>
      <c r="D69" s="33"/>
      <c r="E69" s="23">
        <f t="shared" si="3"/>
        <v>6</v>
      </c>
      <c r="F69" s="50">
        <v>3</v>
      </c>
      <c r="G69" s="50">
        <v>2</v>
      </c>
      <c r="H69" s="50">
        <v>1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63"/>
      <c r="T69" s="12"/>
      <c r="U69" s="12"/>
      <c r="V69" s="12"/>
      <c r="W69" s="12"/>
      <c r="X69" s="12"/>
      <c r="Y69" s="12"/>
      <c r="Z69" s="12"/>
      <c r="AA69" s="12"/>
      <c r="AB69" s="40"/>
      <c r="AC69" s="83"/>
      <c r="AD69" s="84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</row>
    <row r="70" spans="1:41" s="6" customFormat="1" ht="15" customHeight="1">
      <c r="A70" s="16"/>
      <c r="B70" s="16"/>
      <c r="C70" s="32" t="s">
        <v>100</v>
      </c>
      <c r="D70" s="33" t="s">
        <v>101</v>
      </c>
      <c r="E70" s="23">
        <f t="shared" si="3"/>
        <v>8</v>
      </c>
      <c r="F70" s="49">
        <v>3</v>
      </c>
      <c r="G70" s="49">
        <v>2</v>
      </c>
      <c r="H70" s="49">
        <v>3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61"/>
      <c r="T70" s="62"/>
      <c r="U70" s="62"/>
      <c r="V70" s="62"/>
      <c r="W70" s="62"/>
      <c r="X70" s="62"/>
      <c r="Y70" s="62"/>
      <c r="Z70" s="62"/>
      <c r="AA70" s="62"/>
      <c r="AB70" s="39" t="s">
        <v>59</v>
      </c>
      <c r="AC70" s="83"/>
      <c r="AD70" s="84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</row>
    <row r="71" spans="1:41" s="6" customFormat="1" ht="15" customHeight="1">
      <c r="A71" s="16"/>
      <c r="B71" s="16"/>
      <c r="C71" s="32"/>
      <c r="D71" s="33"/>
      <c r="E71" s="23">
        <f t="shared" si="3"/>
        <v>5</v>
      </c>
      <c r="F71" s="50">
        <v>2</v>
      </c>
      <c r="G71" s="50">
        <v>1</v>
      </c>
      <c r="H71" s="50">
        <v>2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63"/>
      <c r="T71" s="12"/>
      <c r="U71" s="12"/>
      <c r="V71" s="12"/>
      <c r="W71" s="12"/>
      <c r="X71" s="12"/>
      <c r="Y71" s="12"/>
      <c r="Z71" s="12"/>
      <c r="AA71" s="12"/>
      <c r="AB71" s="47"/>
      <c r="AC71" s="83"/>
      <c r="AD71" s="84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</row>
    <row r="72" spans="1:42" s="5" customFormat="1" ht="15" customHeight="1">
      <c r="A72" s="16"/>
      <c r="B72" s="16"/>
      <c r="C72" s="32" t="s">
        <v>102</v>
      </c>
      <c r="D72" s="33" t="s">
        <v>103</v>
      </c>
      <c r="E72" s="23">
        <f t="shared" si="3"/>
        <v>9</v>
      </c>
      <c r="F72" s="49">
        <v>4</v>
      </c>
      <c r="G72" s="49">
        <v>3</v>
      </c>
      <c r="H72" s="49"/>
      <c r="I72" s="49"/>
      <c r="J72" s="49"/>
      <c r="K72" s="49"/>
      <c r="L72" s="49"/>
      <c r="M72" s="49"/>
      <c r="N72" s="49"/>
      <c r="O72" s="49">
        <v>1</v>
      </c>
      <c r="P72" s="49">
        <v>1</v>
      </c>
      <c r="Q72" s="49"/>
      <c r="R72" s="49"/>
      <c r="S72" s="61"/>
      <c r="T72" s="62"/>
      <c r="U72" s="62"/>
      <c r="V72" s="62"/>
      <c r="W72" s="62"/>
      <c r="X72" s="62"/>
      <c r="Y72" s="62"/>
      <c r="Z72" s="62"/>
      <c r="AA72" s="62"/>
      <c r="AB72" s="39" t="s">
        <v>59</v>
      </c>
      <c r="AC72" s="82"/>
      <c r="AD72" s="84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</row>
    <row r="73" spans="1:42" s="5" customFormat="1" ht="15" customHeight="1">
      <c r="A73" s="16"/>
      <c r="B73" s="16"/>
      <c r="C73" s="32"/>
      <c r="D73" s="33"/>
      <c r="E73" s="23">
        <f t="shared" si="3"/>
        <v>6</v>
      </c>
      <c r="F73" s="50">
        <v>3</v>
      </c>
      <c r="G73" s="50">
        <v>2</v>
      </c>
      <c r="H73" s="50"/>
      <c r="I73" s="50"/>
      <c r="J73" s="50"/>
      <c r="K73" s="50"/>
      <c r="L73" s="50"/>
      <c r="M73" s="50"/>
      <c r="N73" s="50"/>
      <c r="O73" s="50"/>
      <c r="P73" s="50"/>
      <c r="Q73" s="50">
        <v>1</v>
      </c>
      <c r="R73" s="50"/>
      <c r="S73" s="63"/>
      <c r="T73" s="12"/>
      <c r="U73" s="12"/>
      <c r="V73" s="12"/>
      <c r="W73" s="12"/>
      <c r="X73" s="12"/>
      <c r="Y73" s="12"/>
      <c r="Z73" s="12"/>
      <c r="AA73" s="12"/>
      <c r="AB73" s="40"/>
      <c r="AC73" s="82"/>
      <c r="AD73" s="84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</row>
    <row r="74" spans="1:42" s="5" customFormat="1" ht="15" customHeight="1">
      <c r="A74" s="16"/>
      <c r="B74" s="16"/>
      <c r="C74" s="32" t="s">
        <v>104</v>
      </c>
      <c r="D74" s="33" t="s">
        <v>105</v>
      </c>
      <c r="E74" s="23">
        <f t="shared" si="3"/>
        <v>9</v>
      </c>
      <c r="F74" s="49">
        <v>3</v>
      </c>
      <c r="G74" s="49">
        <v>3</v>
      </c>
      <c r="H74" s="49">
        <v>1</v>
      </c>
      <c r="I74" s="49"/>
      <c r="J74" s="49"/>
      <c r="K74" s="49"/>
      <c r="L74" s="49"/>
      <c r="M74" s="49"/>
      <c r="N74" s="49"/>
      <c r="O74" s="49">
        <v>1</v>
      </c>
      <c r="P74" s="49"/>
      <c r="Q74" s="49">
        <v>1</v>
      </c>
      <c r="R74" s="49"/>
      <c r="S74" s="61"/>
      <c r="T74" s="62"/>
      <c r="U74" s="62"/>
      <c r="V74" s="62"/>
      <c r="W74" s="62"/>
      <c r="X74" s="62"/>
      <c r="Y74" s="62"/>
      <c r="Z74" s="62"/>
      <c r="AA74" s="62"/>
      <c r="AB74" s="39" t="s">
        <v>59</v>
      </c>
      <c r="AC74" s="82"/>
      <c r="AD74" s="84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</row>
    <row r="75" spans="1:42" s="5" customFormat="1" ht="15" customHeight="1">
      <c r="A75" s="16"/>
      <c r="B75" s="16"/>
      <c r="C75" s="32"/>
      <c r="D75" s="33"/>
      <c r="E75" s="23">
        <f aca="true" t="shared" si="11" ref="E75:E105">F75+G75+H75+I75+J75+K75+L75+M75+N75+O75+P75+Q75+R75+S75+T75+U75+V75+W75+X75+Y75+Z75+AA75</f>
        <v>6</v>
      </c>
      <c r="F75" s="50">
        <v>2</v>
      </c>
      <c r="G75" s="50">
        <v>2</v>
      </c>
      <c r="H75" s="50">
        <v>1</v>
      </c>
      <c r="I75" s="50"/>
      <c r="J75" s="50"/>
      <c r="K75" s="50"/>
      <c r="L75" s="50"/>
      <c r="M75" s="50"/>
      <c r="N75" s="50"/>
      <c r="O75" s="50"/>
      <c r="P75" s="50">
        <v>1</v>
      </c>
      <c r="Q75" s="50"/>
      <c r="R75" s="50"/>
      <c r="S75" s="63"/>
      <c r="T75" s="12"/>
      <c r="U75" s="12"/>
      <c r="V75" s="12"/>
      <c r="W75" s="12"/>
      <c r="X75" s="12"/>
      <c r="Y75" s="12"/>
      <c r="Z75" s="12"/>
      <c r="AA75" s="12"/>
      <c r="AB75" s="40"/>
      <c r="AC75" s="82"/>
      <c r="AD75" s="84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</row>
    <row r="76" spans="1:42" s="5" customFormat="1" ht="15" customHeight="1">
      <c r="A76" s="16"/>
      <c r="B76" s="16"/>
      <c r="C76" s="32" t="s">
        <v>106</v>
      </c>
      <c r="D76" s="45" t="s">
        <v>107</v>
      </c>
      <c r="E76" s="23">
        <f t="shared" si="11"/>
        <v>13</v>
      </c>
      <c r="F76" s="49">
        <v>4</v>
      </c>
      <c r="G76" s="49">
        <v>3</v>
      </c>
      <c r="H76" s="49">
        <v>4</v>
      </c>
      <c r="I76" s="49"/>
      <c r="J76" s="49"/>
      <c r="K76" s="49"/>
      <c r="L76" s="49"/>
      <c r="M76" s="49"/>
      <c r="N76" s="49"/>
      <c r="O76" s="49"/>
      <c r="P76" s="49">
        <v>1</v>
      </c>
      <c r="Q76" s="49"/>
      <c r="R76" s="49">
        <v>1</v>
      </c>
      <c r="S76" s="61"/>
      <c r="T76" s="62"/>
      <c r="U76" s="62"/>
      <c r="V76" s="62"/>
      <c r="W76" s="62"/>
      <c r="X76" s="62"/>
      <c r="Y76" s="62"/>
      <c r="Z76" s="62"/>
      <c r="AA76" s="62"/>
      <c r="AB76" s="39" t="s">
        <v>59</v>
      </c>
      <c r="AC76" s="82"/>
      <c r="AD76" s="84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</row>
    <row r="77" spans="1:42" s="5" customFormat="1" ht="15" customHeight="1">
      <c r="A77" s="16"/>
      <c r="B77" s="16"/>
      <c r="C77" s="32"/>
      <c r="D77" s="45"/>
      <c r="E77" s="23">
        <f t="shared" si="11"/>
        <v>7</v>
      </c>
      <c r="F77" s="50">
        <v>1</v>
      </c>
      <c r="G77" s="50">
        <v>3</v>
      </c>
      <c r="H77" s="50">
        <v>2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63"/>
      <c r="T77" s="12"/>
      <c r="U77" s="12"/>
      <c r="V77" s="12"/>
      <c r="W77" s="12"/>
      <c r="X77" s="12"/>
      <c r="Y77" s="12"/>
      <c r="Z77" s="12"/>
      <c r="AA77" s="12">
        <v>1</v>
      </c>
      <c r="AB77" s="40"/>
      <c r="AC77" s="82"/>
      <c r="AD77" s="84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</row>
    <row r="78" spans="1:42" s="5" customFormat="1" ht="15" customHeight="1">
      <c r="A78" s="16"/>
      <c r="B78" s="16"/>
      <c r="C78" s="32" t="s">
        <v>108</v>
      </c>
      <c r="D78" s="45" t="s">
        <v>109</v>
      </c>
      <c r="E78" s="23">
        <f t="shared" si="11"/>
        <v>11</v>
      </c>
      <c r="F78" s="49">
        <v>3</v>
      </c>
      <c r="G78" s="49">
        <v>3</v>
      </c>
      <c r="H78" s="49">
        <v>3</v>
      </c>
      <c r="I78" s="49"/>
      <c r="J78" s="49"/>
      <c r="K78" s="49"/>
      <c r="L78" s="49"/>
      <c r="M78" s="49"/>
      <c r="N78" s="49"/>
      <c r="O78" s="49">
        <v>1</v>
      </c>
      <c r="P78" s="49">
        <v>1</v>
      </c>
      <c r="Q78" s="49"/>
      <c r="R78" s="49"/>
      <c r="S78" s="61"/>
      <c r="T78" s="62"/>
      <c r="U78" s="62"/>
      <c r="V78" s="62"/>
      <c r="W78" s="62"/>
      <c r="X78" s="62"/>
      <c r="Y78" s="62"/>
      <c r="Z78" s="62"/>
      <c r="AA78" s="62"/>
      <c r="AB78" s="39" t="s">
        <v>59</v>
      </c>
      <c r="AC78" s="82"/>
      <c r="AD78" s="84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</row>
    <row r="79" spans="1:42" s="5" customFormat="1" ht="15" customHeight="1">
      <c r="A79" s="16"/>
      <c r="B79" s="16"/>
      <c r="C79" s="32"/>
      <c r="D79" s="45"/>
      <c r="E79" s="23">
        <f t="shared" si="11"/>
        <v>9</v>
      </c>
      <c r="F79" s="50">
        <v>1</v>
      </c>
      <c r="G79" s="50">
        <v>2</v>
      </c>
      <c r="H79" s="50">
        <v>2</v>
      </c>
      <c r="I79" s="50"/>
      <c r="J79" s="50"/>
      <c r="K79" s="50"/>
      <c r="L79" s="50"/>
      <c r="M79" s="50"/>
      <c r="N79" s="50"/>
      <c r="O79" s="50">
        <v>1</v>
      </c>
      <c r="P79" s="50">
        <v>1</v>
      </c>
      <c r="Q79" s="50">
        <v>1</v>
      </c>
      <c r="R79" s="50"/>
      <c r="S79" s="63"/>
      <c r="T79" s="12"/>
      <c r="U79" s="12"/>
      <c r="V79" s="12"/>
      <c r="W79" s="12"/>
      <c r="X79" s="12"/>
      <c r="Y79" s="12"/>
      <c r="Z79" s="12"/>
      <c r="AA79" s="12">
        <v>1</v>
      </c>
      <c r="AB79" s="40"/>
      <c r="AC79" s="82"/>
      <c r="AD79" s="84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</row>
    <row r="80" spans="1:42" s="5" customFormat="1" ht="15" customHeight="1">
      <c r="A80" s="16"/>
      <c r="B80" s="16"/>
      <c r="C80" s="32" t="s">
        <v>110</v>
      </c>
      <c r="D80" s="45" t="s">
        <v>111</v>
      </c>
      <c r="E80" s="23">
        <f t="shared" si="11"/>
        <v>12</v>
      </c>
      <c r="F80" s="49">
        <v>4</v>
      </c>
      <c r="G80" s="49">
        <v>4</v>
      </c>
      <c r="H80" s="49">
        <v>1</v>
      </c>
      <c r="I80" s="49"/>
      <c r="J80" s="49"/>
      <c r="K80" s="49"/>
      <c r="L80" s="49"/>
      <c r="M80" s="49"/>
      <c r="N80" s="49"/>
      <c r="O80" s="49">
        <v>1</v>
      </c>
      <c r="P80" s="49">
        <v>1</v>
      </c>
      <c r="Q80" s="49">
        <v>1</v>
      </c>
      <c r="R80" s="49"/>
      <c r="S80" s="61"/>
      <c r="T80" s="62"/>
      <c r="U80" s="62"/>
      <c r="V80" s="62"/>
      <c r="W80" s="62"/>
      <c r="X80" s="62"/>
      <c r="Y80" s="62"/>
      <c r="Z80" s="62"/>
      <c r="AA80" s="62"/>
      <c r="AB80" s="39" t="s">
        <v>59</v>
      </c>
      <c r="AC80" s="82"/>
      <c r="AD80" s="84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</row>
    <row r="81" spans="1:42" s="5" customFormat="1" ht="15" customHeight="1">
      <c r="A81" s="16"/>
      <c r="B81" s="16"/>
      <c r="C81" s="32"/>
      <c r="D81" s="45"/>
      <c r="E81" s="23">
        <f t="shared" si="11"/>
        <v>8</v>
      </c>
      <c r="F81" s="50">
        <v>3</v>
      </c>
      <c r="G81" s="50">
        <v>3</v>
      </c>
      <c r="H81" s="50">
        <v>1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63"/>
      <c r="T81" s="12"/>
      <c r="U81" s="12"/>
      <c r="V81" s="12"/>
      <c r="W81" s="12"/>
      <c r="X81" s="12"/>
      <c r="Y81" s="12"/>
      <c r="Z81" s="12"/>
      <c r="AA81" s="12">
        <v>1</v>
      </c>
      <c r="AB81" s="47"/>
      <c r="AC81" s="82"/>
      <c r="AD81" s="84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</row>
    <row r="82" spans="1:42" s="5" customFormat="1" ht="15" customHeight="1">
      <c r="A82" s="16"/>
      <c r="B82" s="16"/>
      <c r="C82" s="32" t="s">
        <v>112</v>
      </c>
      <c r="D82" s="33" t="s">
        <v>113</v>
      </c>
      <c r="E82" s="23">
        <f t="shared" si="11"/>
        <v>6</v>
      </c>
      <c r="F82" s="49">
        <v>3</v>
      </c>
      <c r="G82" s="49">
        <v>2</v>
      </c>
      <c r="H82" s="49">
        <v>1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61"/>
      <c r="T82" s="62"/>
      <c r="U82" s="62"/>
      <c r="V82" s="62"/>
      <c r="W82" s="62"/>
      <c r="X82" s="62"/>
      <c r="Y82" s="62"/>
      <c r="Z82" s="62"/>
      <c r="AA82" s="62"/>
      <c r="AB82" s="39" t="s">
        <v>59</v>
      </c>
      <c r="AC82" s="82"/>
      <c r="AD82" s="84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</row>
    <row r="83" spans="1:42" s="5" customFormat="1" ht="15" customHeight="1">
      <c r="A83" s="16"/>
      <c r="B83" s="16"/>
      <c r="C83" s="32"/>
      <c r="D83" s="33"/>
      <c r="E83" s="23">
        <f t="shared" si="11"/>
        <v>4</v>
      </c>
      <c r="F83" s="50">
        <v>2</v>
      </c>
      <c r="G83" s="50">
        <v>2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63"/>
      <c r="T83" s="12"/>
      <c r="U83" s="12"/>
      <c r="V83" s="12"/>
      <c r="W83" s="12"/>
      <c r="X83" s="12"/>
      <c r="Y83" s="12"/>
      <c r="Z83" s="12"/>
      <c r="AA83" s="12"/>
      <c r="AB83" s="40"/>
      <c r="AC83" s="82"/>
      <c r="AD83" s="84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</row>
    <row r="84" spans="1:42" s="5" customFormat="1" ht="15" customHeight="1">
      <c r="A84" s="16"/>
      <c r="B84" s="16"/>
      <c r="C84" s="32" t="s">
        <v>114</v>
      </c>
      <c r="D84" s="45" t="s">
        <v>115</v>
      </c>
      <c r="E84" s="23">
        <f t="shared" si="11"/>
        <v>10</v>
      </c>
      <c r="F84" s="49">
        <v>3</v>
      </c>
      <c r="G84" s="49">
        <v>2</v>
      </c>
      <c r="H84" s="49">
        <v>2</v>
      </c>
      <c r="I84" s="49"/>
      <c r="J84" s="49"/>
      <c r="K84" s="49"/>
      <c r="L84" s="49"/>
      <c r="M84" s="49"/>
      <c r="N84" s="49"/>
      <c r="O84" s="49">
        <v>1</v>
      </c>
      <c r="P84" s="49">
        <v>1</v>
      </c>
      <c r="Q84" s="49">
        <v>1</v>
      </c>
      <c r="R84" s="49"/>
      <c r="S84" s="61"/>
      <c r="T84" s="62"/>
      <c r="U84" s="62"/>
      <c r="V84" s="62"/>
      <c r="W84" s="62"/>
      <c r="X84" s="62"/>
      <c r="Y84" s="62"/>
      <c r="Z84" s="62"/>
      <c r="AA84" s="62"/>
      <c r="AB84" s="39" t="s">
        <v>59</v>
      </c>
      <c r="AC84" s="82"/>
      <c r="AD84" s="84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</row>
    <row r="85" spans="1:42" s="5" customFormat="1" ht="15" customHeight="1">
      <c r="A85" s="16"/>
      <c r="B85" s="16"/>
      <c r="C85" s="32"/>
      <c r="D85" s="45"/>
      <c r="E85" s="23">
        <f t="shared" si="11"/>
        <v>6</v>
      </c>
      <c r="F85" s="50">
        <v>2</v>
      </c>
      <c r="G85" s="50">
        <v>2</v>
      </c>
      <c r="H85" s="50">
        <v>2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63"/>
      <c r="T85" s="12"/>
      <c r="U85" s="12"/>
      <c r="V85" s="12"/>
      <c r="W85" s="12"/>
      <c r="X85" s="12"/>
      <c r="Y85" s="12"/>
      <c r="Z85" s="12"/>
      <c r="AA85" s="12"/>
      <c r="AB85" s="40"/>
      <c r="AC85" s="82"/>
      <c r="AD85" s="84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</row>
    <row r="86" spans="1:42" s="5" customFormat="1" ht="13.5" customHeight="1">
      <c r="A86" s="16" t="s">
        <v>89</v>
      </c>
      <c r="B86" s="16" t="s">
        <v>10</v>
      </c>
      <c r="C86" s="32" t="s">
        <v>116</v>
      </c>
      <c r="D86" s="33" t="s">
        <v>117</v>
      </c>
      <c r="E86" s="23">
        <f t="shared" si="11"/>
        <v>10</v>
      </c>
      <c r="F86" s="49">
        <v>3</v>
      </c>
      <c r="G86" s="49">
        <v>4</v>
      </c>
      <c r="H86" s="49">
        <v>3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61"/>
      <c r="T86" s="62"/>
      <c r="U86" s="62"/>
      <c r="V86" s="62"/>
      <c r="W86" s="62"/>
      <c r="X86" s="62"/>
      <c r="Y86" s="62"/>
      <c r="Z86" s="62"/>
      <c r="AA86" s="62"/>
      <c r="AB86" s="39" t="s">
        <v>59</v>
      </c>
      <c r="AC86" s="82"/>
      <c r="AD86" s="84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</row>
    <row r="87" spans="1:42" s="5" customFormat="1" ht="13.5" customHeight="1">
      <c r="A87" s="16"/>
      <c r="B87" s="16"/>
      <c r="C87" s="32"/>
      <c r="D87" s="33"/>
      <c r="E87" s="23">
        <f t="shared" si="11"/>
        <v>6</v>
      </c>
      <c r="F87" s="50">
        <v>3</v>
      </c>
      <c r="G87" s="50">
        <v>2</v>
      </c>
      <c r="H87" s="50">
        <v>1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63"/>
      <c r="T87" s="12"/>
      <c r="U87" s="12"/>
      <c r="V87" s="12"/>
      <c r="W87" s="12"/>
      <c r="X87" s="12"/>
      <c r="Y87" s="12"/>
      <c r="Z87" s="12"/>
      <c r="AA87" s="12"/>
      <c r="AB87" s="40"/>
      <c r="AC87" s="82"/>
      <c r="AD87" s="84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</row>
    <row r="88" spans="1:42" s="5" customFormat="1" ht="13.5" customHeight="1">
      <c r="A88" s="16"/>
      <c r="B88" s="16"/>
      <c r="C88" s="32" t="s">
        <v>118</v>
      </c>
      <c r="D88" s="33" t="s">
        <v>119</v>
      </c>
      <c r="E88" s="23">
        <f t="shared" si="11"/>
        <v>10</v>
      </c>
      <c r="F88" s="49">
        <v>3</v>
      </c>
      <c r="G88" s="49">
        <v>2</v>
      </c>
      <c r="H88" s="49">
        <v>3</v>
      </c>
      <c r="I88" s="49"/>
      <c r="J88" s="49"/>
      <c r="K88" s="49"/>
      <c r="L88" s="49"/>
      <c r="M88" s="49"/>
      <c r="N88" s="49"/>
      <c r="O88" s="49">
        <v>1</v>
      </c>
      <c r="P88" s="49">
        <v>1</v>
      </c>
      <c r="Q88" s="49"/>
      <c r="R88" s="49"/>
      <c r="S88" s="61"/>
      <c r="T88" s="62"/>
      <c r="U88" s="62"/>
      <c r="V88" s="62"/>
      <c r="W88" s="62"/>
      <c r="X88" s="62"/>
      <c r="Y88" s="62"/>
      <c r="Z88" s="62"/>
      <c r="AA88" s="62"/>
      <c r="AB88" s="39" t="s">
        <v>59</v>
      </c>
      <c r="AC88" s="82"/>
      <c r="AD88" s="84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</row>
    <row r="89" spans="1:42" s="5" customFormat="1" ht="13.5" customHeight="1">
      <c r="A89" s="16"/>
      <c r="B89" s="16"/>
      <c r="C89" s="32"/>
      <c r="D89" s="33"/>
      <c r="E89" s="23">
        <f t="shared" si="11"/>
        <v>6</v>
      </c>
      <c r="F89" s="50">
        <v>2</v>
      </c>
      <c r="G89" s="50">
        <v>2</v>
      </c>
      <c r="H89" s="50">
        <v>1</v>
      </c>
      <c r="I89" s="50"/>
      <c r="J89" s="50"/>
      <c r="K89" s="50"/>
      <c r="L89" s="50"/>
      <c r="M89" s="50"/>
      <c r="N89" s="50"/>
      <c r="O89" s="50"/>
      <c r="P89" s="50"/>
      <c r="Q89" s="50">
        <v>1</v>
      </c>
      <c r="R89" s="50"/>
      <c r="S89" s="63"/>
      <c r="T89" s="12"/>
      <c r="U89" s="12"/>
      <c r="V89" s="12"/>
      <c r="W89" s="12"/>
      <c r="X89" s="12"/>
      <c r="Y89" s="12"/>
      <c r="Z89" s="12"/>
      <c r="AA89" s="12"/>
      <c r="AB89" s="47"/>
      <c r="AC89" s="82"/>
      <c r="AD89" s="84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</row>
    <row r="90" spans="1:42" s="5" customFormat="1" ht="13.5" customHeight="1">
      <c r="A90" s="16"/>
      <c r="B90" s="16"/>
      <c r="C90" s="32" t="s">
        <v>120</v>
      </c>
      <c r="D90" s="33" t="s">
        <v>121</v>
      </c>
      <c r="E90" s="23">
        <f t="shared" si="11"/>
        <v>12</v>
      </c>
      <c r="F90" s="49">
        <v>3</v>
      </c>
      <c r="G90" s="49">
        <v>4</v>
      </c>
      <c r="H90" s="49">
        <v>4</v>
      </c>
      <c r="I90" s="49"/>
      <c r="J90" s="49"/>
      <c r="K90" s="49"/>
      <c r="L90" s="49"/>
      <c r="M90" s="49"/>
      <c r="N90" s="49"/>
      <c r="O90" s="49"/>
      <c r="P90" s="49"/>
      <c r="Q90" s="49"/>
      <c r="R90" s="49">
        <v>1</v>
      </c>
      <c r="S90" s="61"/>
      <c r="T90" s="62"/>
      <c r="U90" s="62"/>
      <c r="V90" s="62"/>
      <c r="W90" s="62"/>
      <c r="X90" s="62"/>
      <c r="Y90" s="62"/>
      <c r="Z90" s="62"/>
      <c r="AA90" s="62"/>
      <c r="AB90" s="39" t="s">
        <v>59</v>
      </c>
      <c r="AC90" s="82"/>
      <c r="AD90" s="84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</row>
    <row r="91" spans="1:42" s="5" customFormat="1" ht="13.5" customHeight="1">
      <c r="A91" s="16"/>
      <c r="B91" s="16"/>
      <c r="C91" s="32"/>
      <c r="D91" s="33"/>
      <c r="E91" s="23">
        <f t="shared" si="11"/>
        <v>8</v>
      </c>
      <c r="F91" s="50">
        <v>2</v>
      </c>
      <c r="G91" s="50">
        <v>2</v>
      </c>
      <c r="H91" s="50">
        <v>2</v>
      </c>
      <c r="I91" s="50"/>
      <c r="J91" s="50"/>
      <c r="K91" s="50"/>
      <c r="L91" s="50"/>
      <c r="M91" s="50"/>
      <c r="N91" s="50"/>
      <c r="O91" s="50"/>
      <c r="P91" s="50"/>
      <c r="Q91" s="50"/>
      <c r="R91" s="50">
        <v>1</v>
      </c>
      <c r="S91" s="63"/>
      <c r="T91" s="12"/>
      <c r="U91" s="12"/>
      <c r="V91" s="12"/>
      <c r="W91" s="12"/>
      <c r="X91" s="12"/>
      <c r="Y91" s="12"/>
      <c r="Z91" s="12"/>
      <c r="AA91" s="12">
        <v>1</v>
      </c>
      <c r="AB91" s="47"/>
      <c r="AC91" s="82"/>
      <c r="AD91" s="84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</row>
    <row r="92" spans="1:42" s="5" customFormat="1" ht="13.5" customHeight="1">
      <c r="A92" s="16"/>
      <c r="B92" s="16"/>
      <c r="C92" s="32" t="s">
        <v>122</v>
      </c>
      <c r="D92" s="33" t="s">
        <v>123</v>
      </c>
      <c r="E92" s="23">
        <f t="shared" si="11"/>
        <v>13</v>
      </c>
      <c r="F92" s="49">
        <v>3</v>
      </c>
      <c r="G92" s="49">
        <v>3</v>
      </c>
      <c r="H92" s="49">
        <v>4</v>
      </c>
      <c r="I92" s="49"/>
      <c r="J92" s="49"/>
      <c r="K92" s="49"/>
      <c r="L92" s="49"/>
      <c r="M92" s="49"/>
      <c r="N92" s="49"/>
      <c r="O92" s="49">
        <v>1</v>
      </c>
      <c r="P92" s="49">
        <v>1</v>
      </c>
      <c r="Q92" s="49">
        <v>1</v>
      </c>
      <c r="R92" s="49"/>
      <c r="S92" s="61"/>
      <c r="T92" s="62"/>
      <c r="U92" s="62"/>
      <c r="V92" s="62"/>
      <c r="W92" s="62"/>
      <c r="X92" s="62"/>
      <c r="Y92" s="62"/>
      <c r="Z92" s="62"/>
      <c r="AA92" s="62"/>
      <c r="AB92" s="39" t="s">
        <v>59</v>
      </c>
      <c r="AC92" s="82"/>
      <c r="AD92" s="84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</row>
    <row r="93" spans="1:42" s="5" customFormat="1" ht="13.5" customHeight="1">
      <c r="A93" s="16"/>
      <c r="B93" s="16"/>
      <c r="C93" s="32"/>
      <c r="D93" s="33"/>
      <c r="E93" s="23">
        <f t="shared" si="11"/>
        <v>7</v>
      </c>
      <c r="F93" s="50">
        <v>1</v>
      </c>
      <c r="G93" s="50">
        <v>2</v>
      </c>
      <c r="H93" s="50">
        <v>2</v>
      </c>
      <c r="I93" s="50"/>
      <c r="J93" s="50"/>
      <c r="K93" s="50"/>
      <c r="L93" s="50"/>
      <c r="M93" s="50"/>
      <c r="N93" s="50"/>
      <c r="O93" s="50"/>
      <c r="P93" s="50">
        <v>1</v>
      </c>
      <c r="Q93" s="50"/>
      <c r="R93" s="50"/>
      <c r="S93" s="63"/>
      <c r="T93" s="12"/>
      <c r="U93" s="12"/>
      <c r="V93" s="12"/>
      <c r="W93" s="12"/>
      <c r="X93" s="12"/>
      <c r="Y93" s="12"/>
      <c r="Z93" s="12"/>
      <c r="AA93" s="12">
        <v>1</v>
      </c>
      <c r="AB93" s="47"/>
      <c r="AC93" s="82"/>
      <c r="AD93" s="84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</row>
    <row r="94" spans="1:42" s="5" customFormat="1" ht="13.5" customHeight="1">
      <c r="A94" s="16"/>
      <c r="B94" s="16"/>
      <c r="C94" s="38" t="s">
        <v>66</v>
      </c>
      <c r="D94" s="38"/>
      <c r="E94" s="23">
        <f t="shared" si="11"/>
        <v>150</v>
      </c>
      <c r="F94" s="46">
        <f>F92+F90+F88+F86+F84+F82+F80+F78+F76+F74+F72+F70+F68+F66+F64+F62+F60</f>
        <v>48</v>
      </c>
      <c r="G94" s="46">
        <f aca="true" t="shared" si="12" ref="G94:R94">G92+G90+G88+G86+G84+G82+G80+G78+G76+G74+G72+G70+G68+G66+G64+G62+G60</f>
        <v>42</v>
      </c>
      <c r="H94" s="46">
        <f t="shared" si="12"/>
        <v>36</v>
      </c>
      <c r="I94" s="46"/>
      <c r="J94" s="46"/>
      <c r="K94" s="46"/>
      <c r="L94" s="46"/>
      <c r="M94" s="46"/>
      <c r="N94" s="46"/>
      <c r="O94" s="46">
        <f t="shared" si="12"/>
        <v>7</v>
      </c>
      <c r="P94" s="46">
        <f t="shared" si="12"/>
        <v>9</v>
      </c>
      <c r="Q94" s="46">
        <f t="shared" si="12"/>
        <v>6</v>
      </c>
      <c r="R94" s="46">
        <f t="shared" si="12"/>
        <v>2</v>
      </c>
      <c r="S94" s="46"/>
      <c r="T94" s="46"/>
      <c r="U94" s="46"/>
      <c r="V94" s="46"/>
      <c r="W94" s="46"/>
      <c r="X94" s="46"/>
      <c r="Y94" s="46"/>
      <c r="Z94" s="46"/>
      <c r="AA94" s="46"/>
      <c r="AB94" s="39" t="s">
        <v>59</v>
      </c>
      <c r="AC94" s="82"/>
      <c r="AD94" s="84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</row>
    <row r="95" spans="1:42" s="5" customFormat="1" ht="13.5" customHeight="1">
      <c r="A95" s="16"/>
      <c r="B95" s="16"/>
      <c r="C95" s="16" t="s">
        <v>67</v>
      </c>
      <c r="D95" s="16"/>
      <c r="E95" s="23">
        <f t="shared" si="11"/>
        <v>100</v>
      </c>
      <c r="F95" s="47">
        <f>F93+F91+F89+F87+F85+F83+F81+F79+F77+F75+F73+F71+F69+F67+F65+F63+F61</f>
        <v>32</v>
      </c>
      <c r="G95" s="47">
        <f>G93+G91+G89+G87+G85+G83+G81+G79+G77+G75+G73+G71+G69+G67+G65+G63+G61</f>
        <v>32</v>
      </c>
      <c r="H95" s="47">
        <f>H93+H91+H89+H87+H85+H83+H81+H79+H77+H75+H73+H71+H69+H67+H65+H63+H61</f>
        <v>20</v>
      </c>
      <c r="I95" s="47"/>
      <c r="J95" s="47"/>
      <c r="K95" s="47"/>
      <c r="L95" s="47"/>
      <c r="M95" s="47"/>
      <c r="N95" s="47"/>
      <c r="O95" s="47">
        <f>O93+O91+O89+O87+O85+O83+O81+O79+O77+O75+O73+O71+O69+O67+O65+O63+O61</f>
        <v>3</v>
      </c>
      <c r="P95" s="47">
        <f>P93+P91+P89+P87+P85+P83+P81+P79+P77+P75+P73+P71+P69+P67+P65+P63+P61</f>
        <v>3</v>
      </c>
      <c r="Q95" s="47">
        <f>Q93+Q91+Q89+Q87+Q85+Q83+Q81+Q79+Q77+Q75+Q73+Q71+Q69+Q67+Q65+Q63+Q61</f>
        <v>4</v>
      </c>
      <c r="R95" s="47">
        <f>R93+R91+R89+R87+R85+R83+R81+R79+R77+R75+R73+R71+R69+R67+R65+R63+R61</f>
        <v>1</v>
      </c>
      <c r="S95" s="47"/>
      <c r="T95" s="47"/>
      <c r="U95" s="47"/>
      <c r="V95" s="47"/>
      <c r="W95" s="47"/>
      <c r="X95" s="47"/>
      <c r="Y95" s="47"/>
      <c r="Z95" s="47"/>
      <c r="AA95" s="47">
        <f>AA93+AA91+AA89+AA87+AA85+AA83+AA81+AA79+AA77+AA75+AA73+AA71+AA69+AA67+AA65+AA63+AA61</f>
        <v>5</v>
      </c>
      <c r="AB95" s="47"/>
      <c r="AC95" s="82"/>
      <c r="AD95" s="84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</row>
    <row r="96" spans="1:42" s="7" customFormat="1" ht="13.5" customHeight="1">
      <c r="A96" s="16"/>
      <c r="B96" s="16"/>
      <c r="C96" s="41" t="s">
        <v>124</v>
      </c>
      <c r="D96" s="41"/>
      <c r="E96" s="23">
        <f t="shared" si="11"/>
        <v>250</v>
      </c>
      <c r="F96" s="48">
        <f>F94+F95</f>
        <v>80</v>
      </c>
      <c r="G96" s="48">
        <f>G94+G95</f>
        <v>74</v>
      </c>
      <c r="H96" s="48">
        <f>H94+H95</f>
        <v>56</v>
      </c>
      <c r="I96" s="48"/>
      <c r="J96" s="48"/>
      <c r="K96" s="48"/>
      <c r="L96" s="48"/>
      <c r="M96" s="48"/>
      <c r="N96" s="48"/>
      <c r="O96" s="48">
        <f>O94+O95</f>
        <v>10</v>
      </c>
      <c r="P96" s="48">
        <f>P94+P95</f>
        <v>12</v>
      </c>
      <c r="Q96" s="48">
        <f>Q94+Q95</f>
        <v>10</v>
      </c>
      <c r="R96" s="48">
        <f>R94+R95</f>
        <v>3</v>
      </c>
      <c r="S96" s="48"/>
      <c r="T96" s="48"/>
      <c r="U96" s="48"/>
      <c r="V96" s="48"/>
      <c r="W96" s="48"/>
      <c r="X96" s="48"/>
      <c r="Y96" s="48"/>
      <c r="Z96" s="48"/>
      <c r="AA96" s="48">
        <f>AA94+AA95</f>
        <v>5</v>
      </c>
      <c r="AB96" s="89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</row>
    <row r="97" spans="1:42" s="5" customFormat="1" ht="13.5" customHeight="1">
      <c r="A97" s="16" t="s">
        <v>49</v>
      </c>
      <c r="B97" s="16" t="s">
        <v>11</v>
      </c>
      <c r="C97" s="85">
        <v>40</v>
      </c>
      <c r="D97" s="45" t="s">
        <v>125</v>
      </c>
      <c r="E97" s="23">
        <f t="shared" si="11"/>
        <v>6</v>
      </c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87">
        <v>6</v>
      </c>
      <c r="T97" s="39"/>
      <c r="U97" s="39"/>
      <c r="V97" s="62"/>
      <c r="W97" s="62"/>
      <c r="X97" s="62"/>
      <c r="Y97" s="62"/>
      <c r="Z97" s="62"/>
      <c r="AA97" s="62"/>
      <c r="AB97" s="39" t="s">
        <v>59</v>
      </c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</row>
    <row r="98" spans="1:42" s="5" customFormat="1" ht="13.5" customHeight="1">
      <c r="A98" s="16"/>
      <c r="B98" s="16"/>
      <c r="C98" s="85"/>
      <c r="D98" s="45"/>
      <c r="E98" s="23">
        <f t="shared" si="11"/>
        <v>4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88">
        <v>4</v>
      </c>
      <c r="T98" s="40"/>
      <c r="U98" s="40"/>
      <c r="V98" s="12"/>
      <c r="W98" s="12"/>
      <c r="X98" s="12"/>
      <c r="Y98" s="12"/>
      <c r="Z98" s="12"/>
      <c r="AA98" s="12"/>
      <c r="AB98" s="1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</row>
    <row r="99" spans="1:42" s="5" customFormat="1" ht="13.5" customHeight="1">
      <c r="A99" s="16"/>
      <c r="B99" s="16"/>
      <c r="C99" s="85">
        <v>41</v>
      </c>
      <c r="D99" s="45" t="s">
        <v>126</v>
      </c>
      <c r="E99" s="23">
        <f t="shared" si="11"/>
        <v>6</v>
      </c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87">
        <v>6</v>
      </c>
      <c r="T99" s="39"/>
      <c r="U99" s="39"/>
      <c r="V99" s="62"/>
      <c r="W99" s="62"/>
      <c r="X99" s="62"/>
      <c r="Y99" s="62"/>
      <c r="Z99" s="62"/>
      <c r="AA99" s="62"/>
      <c r="AB99" s="39" t="s">
        <v>59</v>
      </c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</row>
    <row r="100" spans="1:42" s="5" customFormat="1" ht="13.5" customHeight="1">
      <c r="A100" s="16"/>
      <c r="B100" s="16"/>
      <c r="C100" s="85"/>
      <c r="D100" s="45"/>
      <c r="E100" s="23">
        <f t="shared" si="11"/>
        <v>4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88">
        <v>4</v>
      </c>
      <c r="T100" s="40"/>
      <c r="U100" s="40"/>
      <c r="V100" s="12"/>
      <c r="W100" s="12"/>
      <c r="X100" s="12"/>
      <c r="Y100" s="12"/>
      <c r="Z100" s="12"/>
      <c r="AA100" s="12"/>
      <c r="AB100" s="1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</row>
    <row r="101" spans="1:42" s="5" customFormat="1" ht="13.5" customHeight="1">
      <c r="A101" s="16"/>
      <c r="B101" s="16"/>
      <c r="C101" s="85">
        <v>42</v>
      </c>
      <c r="D101" s="45" t="s">
        <v>127</v>
      </c>
      <c r="E101" s="23">
        <f t="shared" si="11"/>
        <v>6</v>
      </c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87">
        <v>6</v>
      </c>
      <c r="T101" s="39"/>
      <c r="U101" s="39"/>
      <c r="V101" s="62"/>
      <c r="W101" s="62"/>
      <c r="X101" s="62"/>
      <c r="Y101" s="62"/>
      <c r="Z101" s="62"/>
      <c r="AA101" s="62"/>
      <c r="AB101" s="39" t="s">
        <v>59</v>
      </c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</row>
    <row r="102" spans="1:42" s="5" customFormat="1" ht="13.5" customHeight="1">
      <c r="A102" s="16"/>
      <c r="B102" s="16"/>
      <c r="C102" s="85"/>
      <c r="D102" s="45"/>
      <c r="E102" s="23">
        <f t="shared" si="11"/>
        <v>4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88">
        <v>4</v>
      </c>
      <c r="T102" s="40"/>
      <c r="U102" s="40"/>
      <c r="V102" s="12"/>
      <c r="W102" s="12"/>
      <c r="X102" s="12"/>
      <c r="Y102" s="12"/>
      <c r="Z102" s="12"/>
      <c r="AA102" s="12"/>
      <c r="AB102" s="12"/>
      <c r="AD102" s="82"/>
      <c r="AE102" s="82"/>
      <c r="AF102" s="82"/>
      <c r="AG102" s="82"/>
      <c r="AH102" s="82"/>
      <c r="AJ102" s="82"/>
      <c r="AK102" s="82"/>
      <c r="AL102" s="82"/>
      <c r="AM102" s="82"/>
      <c r="AN102" s="82"/>
      <c r="AO102" s="82"/>
      <c r="AP102" s="82"/>
    </row>
    <row r="103" spans="1:42" s="5" customFormat="1" ht="13.5" customHeight="1">
      <c r="A103" s="16"/>
      <c r="B103" s="16"/>
      <c r="C103" s="38" t="s">
        <v>66</v>
      </c>
      <c r="D103" s="38"/>
      <c r="E103" s="23">
        <f t="shared" si="11"/>
        <v>18</v>
      </c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>
        <f>S101+S99+S97</f>
        <v>18</v>
      </c>
      <c r="T103" s="62"/>
      <c r="U103" s="62"/>
      <c r="V103" s="62"/>
      <c r="W103" s="62"/>
      <c r="X103" s="62"/>
      <c r="Y103" s="62"/>
      <c r="Z103" s="62"/>
      <c r="AA103" s="62"/>
      <c r="AB103" s="39" t="s">
        <v>59</v>
      </c>
      <c r="AD103" s="82"/>
      <c r="AE103" s="82"/>
      <c r="AF103" s="82"/>
      <c r="AG103" s="82"/>
      <c r="AH103" s="82"/>
      <c r="AJ103" s="82"/>
      <c r="AK103" s="82"/>
      <c r="AL103" s="82"/>
      <c r="AM103" s="82"/>
      <c r="AN103" s="82"/>
      <c r="AO103" s="82"/>
      <c r="AP103" s="82"/>
    </row>
    <row r="104" spans="1:42" s="5" customFormat="1" ht="13.5" customHeight="1">
      <c r="A104" s="16"/>
      <c r="B104" s="16"/>
      <c r="C104" s="16" t="s">
        <v>67</v>
      </c>
      <c r="D104" s="16"/>
      <c r="E104" s="23">
        <f t="shared" si="11"/>
        <v>12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>
        <f>S102+S100+S98</f>
        <v>12</v>
      </c>
      <c r="T104" s="12"/>
      <c r="U104" s="12"/>
      <c r="V104" s="12"/>
      <c r="W104" s="12"/>
      <c r="X104" s="12"/>
      <c r="Y104" s="12"/>
      <c r="Z104" s="12"/>
      <c r="AA104" s="12"/>
      <c r="AB104" s="12"/>
      <c r="AD104" s="82"/>
      <c r="AE104" s="82"/>
      <c r="AF104" s="82"/>
      <c r="AG104" s="82"/>
      <c r="AH104" s="82"/>
      <c r="AJ104" s="82"/>
      <c r="AK104" s="82"/>
      <c r="AL104" s="82"/>
      <c r="AM104" s="82"/>
      <c r="AN104" s="82"/>
      <c r="AO104" s="82"/>
      <c r="AP104" s="82"/>
    </row>
    <row r="105" spans="1:46" s="7" customFormat="1" ht="13.5" customHeight="1">
      <c r="A105" s="16"/>
      <c r="B105" s="16"/>
      <c r="C105" s="41" t="s">
        <v>128</v>
      </c>
      <c r="D105" s="41"/>
      <c r="E105" s="23">
        <f t="shared" si="11"/>
        <v>30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>
        <f>S103+S104</f>
        <v>30</v>
      </c>
      <c r="T105" s="42"/>
      <c r="U105" s="42"/>
      <c r="V105" s="42"/>
      <c r="W105" s="42"/>
      <c r="X105" s="42"/>
      <c r="Y105" s="42"/>
      <c r="Z105" s="42"/>
      <c r="AA105" s="42"/>
      <c r="AB105" s="42"/>
      <c r="AC105" s="91"/>
      <c r="AD105" s="92"/>
      <c r="AE105" s="90"/>
      <c r="AF105" s="90"/>
      <c r="AG105" s="90"/>
      <c r="AH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</row>
    <row r="106" spans="1:29" s="1" customFormat="1" ht="13.5" customHeight="1">
      <c r="A106" s="86" t="s">
        <v>129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93"/>
    </row>
  </sheetData>
  <sheetProtection/>
  <mergeCells count="129">
    <mergeCell ref="A1:AB1"/>
    <mergeCell ref="A2:AB2"/>
    <mergeCell ref="E3:AB3"/>
    <mergeCell ref="F5:S5"/>
    <mergeCell ref="T5:U5"/>
    <mergeCell ref="V5:Z5"/>
    <mergeCell ref="A7:D7"/>
    <mergeCell ref="A8:D8"/>
    <mergeCell ref="A9:D9"/>
    <mergeCell ref="C18:D18"/>
    <mergeCell ref="C19:D19"/>
    <mergeCell ref="C20:D20"/>
    <mergeCell ref="C57:D57"/>
    <mergeCell ref="C58:D58"/>
    <mergeCell ref="C59:D59"/>
    <mergeCell ref="C94:D94"/>
    <mergeCell ref="C95:D95"/>
    <mergeCell ref="C96:D96"/>
    <mergeCell ref="C103:D103"/>
    <mergeCell ref="C104:D104"/>
    <mergeCell ref="C105:D105"/>
    <mergeCell ref="A106:AB106"/>
    <mergeCell ref="A3:A6"/>
    <mergeCell ref="A10:A20"/>
    <mergeCell ref="A21:A26"/>
    <mergeCell ref="A27:A46"/>
    <mergeCell ref="A47:A59"/>
    <mergeCell ref="A60:A65"/>
    <mergeCell ref="A66:A85"/>
    <mergeCell ref="A86:A96"/>
    <mergeCell ref="A97:A105"/>
    <mergeCell ref="B3:B6"/>
    <mergeCell ref="B10:B20"/>
    <mergeCell ref="B21:B26"/>
    <mergeCell ref="B27:B46"/>
    <mergeCell ref="B47:B59"/>
    <mergeCell ref="B60:B65"/>
    <mergeCell ref="B66:B85"/>
    <mergeCell ref="B86:B96"/>
    <mergeCell ref="B97:B105"/>
    <mergeCell ref="C3:C6"/>
    <mergeCell ref="C10:C11"/>
    <mergeCell ref="C12:C13"/>
    <mergeCell ref="C14:C15"/>
    <mergeCell ref="C16:C17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7:C98"/>
    <mergeCell ref="C99:C100"/>
    <mergeCell ref="C101:C102"/>
    <mergeCell ref="D3:D6"/>
    <mergeCell ref="D10:D11"/>
    <mergeCell ref="D12:D13"/>
    <mergeCell ref="D14:D15"/>
    <mergeCell ref="D16:D17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7:D98"/>
    <mergeCell ref="D99:D100"/>
    <mergeCell ref="D101:D102"/>
    <mergeCell ref="E4:E5"/>
    <mergeCell ref="AA5:AA6"/>
    <mergeCell ref="AB4:AB6"/>
  </mergeCells>
  <printOptions horizontalCentered="1" verticalCentered="1"/>
  <pageMargins left="0.7479166666666667" right="0.7479166666666667" top="0.9048611111111111" bottom="0.7868055555555555" header="0.5118055555555555" footer="0.5118055555555555"/>
  <pageSetup horizontalDpi="600" verticalDpi="600" orientation="landscape" paperSize="9"/>
  <headerFooter>
    <oddFooter>&amp;C&amp;"楷体,常规"&amp;9第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鹏波</cp:lastModifiedBy>
  <cp:lastPrinted>2021-06-23T16:50:35Z</cp:lastPrinted>
  <dcterms:created xsi:type="dcterms:W3CDTF">1996-12-17T01:32:42Z</dcterms:created>
  <dcterms:modified xsi:type="dcterms:W3CDTF">2021-11-02T08:07:12Z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